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E\Downloads\"/>
    </mc:Choice>
  </mc:AlternateContent>
  <xr:revisionPtr revIDLastSave="0" documentId="8_{1E0E9774-7B7D-4A73-AD35-DF0AB0C67385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Damen Einzel" sheetId="4" r:id="rId1"/>
    <sheet name="Damen Mannschaft" sheetId="5" r:id="rId2"/>
    <sheet name="Herren Einzel" sheetId="8" r:id="rId3"/>
    <sheet name="Herren Mannschaft" sheetId="7" r:id="rId4"/>
  </sheets>
  <definedNames>
    <definedName name="_xlnm._FilterDatabase" localSheetId="0" hidden="1">'Damen Einzel'!$B$5:$H$39</definedName>
    <definedName name="_xlnm._FilterDatabase" localSheetId="1" hidden="1">'Damen Mannschaft'!$A$5:$G$10</definedName>
    <definedName name="_xlnm._FilterDatabase" localSheetId="2" hidden="1">'Herren Einzel'!$A$5:$G$141</definedName>
    <definedName name="_xlnm._FilterDatabase" localSheetId="3" hidden="1">'Herren Mannschaft'!$A$5:$G$5</definedName>
    <definedName name="_xlnm.Print_Area" localSheetId="0">'Damen Einzel'!$B$1:$H$39</definedName>
    <definedName name="_xlnm.Print_Area" localSheetId="1">'Damen Mannschaft'!$A$1:$G$9</definedName>
    <definedName name="_xlnm.Print_Area" localSheetId="2">'Herren Einzel'!$A$1:$G$134</definedName>
    <definedName name="_xlnm.Print_Area" localSheetId="3">'Herren Mannschaft'!$A$1:$G$40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 l="1"/>
  <c r="H32" i="4" l="1"/>
  <c r="H29" i="4"/>
  <c r="H41" i="4"/>
  <c r="H40" i="4"/>
  <c r="H39" i="4"/>
  <c r="H38" i="4"/>
  <c r="H37" i="4"/>
  <c r="H36" i="4"/>
  <c r="H34" i="4"/>
  <c r="H35" i="4"/>
  <c r="H33" i="4"/>
  <c r="H31" i="4"/>
  <c r="H30" i="4"/>
  <c r="H28" i="4"/>
  <c r="H27" i="4"/>
  <c r="H26" i="4"/>
  <c r="H25" i="4"/>
  <c r="H24" i="4"/>
  <c r="H22" i="4"/>
  <c r="H23" i="4"/>
  <c r="H21" i="4"/>
  <c r="H20" i="4"/>
  <c r="H17" i="4"/>
  <c r="H18" i="4"/>
  <c r="H19" i="4"/>
  <c r="H16" i="4"/>
  <c r="H14" i="4"/>
  <c r="H15" i="4"/>
  <c r="H12" i="4"/>
  <c r="H13" i="4"/>
  <c r="H11" i="4"/>
  <c r="H10" i="4"/>
  <c r="H9" i="4"/>
  <c r="H8" i="4"/>
  <c r="H7" i="4"/>
  <c r="G23" i="7"/>
  <c r="G137" i="8"/>
  <c r="G25" i="8"/>
  <c r="G80" i="8"/>
  <c r="G102" i="8"/>
  <c r="G72" i="8"/>
  <c r="G28" i="8"/>
  <c r="G40" i="8"/>
  <c r="G87" i="8"/>
  <c r="G132" i="8"/>
  <c r="F9" i="5" l="1"/>
  <c r="G9" i="5" s="1"/>
  <c r="E9" i="7" l="1"/>
  <c r="F22" i="7" l="1"/>
  <c r="G22" i="7" s="1"/>
  <c r="F39" i="7" l="1"/>
  <c r="F6" i="7"/>
  <c r="F14" i="7"/>
  <c r="F33" i="7"/>
  <c r="G33" i="7" s="1"/>
  <c r="F16" i="7"/>
  <c r="F31" i="7"/>
  <c r="F8" i="7"/>
  <c r="G8" i="7" s="1"/>
  <c r="F36" i="7"/>
  <c r="F35" i="7"/>
  <c r="F25" i="7"/>
  <c r="F12" i="7"/>
  <c r="F41" i="7"/>
  <c r="F10" i="7"/>
  <c r="F17" i="7"/>
  <c r="F27" i="7"/>
  <c r="G27" i="7" s="1"/>
  <c r="F18" i="7"/>
  <c r="F28" i="7"/>
  <c r="F30" i="7"/>
  <c r="F15" i="7"/>
  <c r="F42" i="7"/>
  <c r="F21" i="7"/>
  <c r="F11" i="7"/>
  <c r="F20" i="7"/>
  <c r="F13" i="7"/>
  <c r="F7" i="7"/>
  <c r="F34" i="7"/>
  <c r="F26" i="7"/>
  <c r="F29" i="7"/>
  <c r="G29" i="7" s="1"/>
  <c r="F40" i="7"/>
  <c r="G40" i="7" s="1"/>
  <c r="F24" i="7"/>
  <c r="G24" i="7" s="1"/>
  <c r="F38" i="7"/>
  <c r="G38" i="7" s="1"/>
  <c r="F32" i="7"/>
  <c r="G32" i="7" s="1"/>
  <c r="F19" i="7"/>
  <c r="G19" i="7" s="1"/>
  <c r="F37" i="7"/>
  <c r="G37" i="7" s="1"/>
  <c r="F9" i="7"/>
  <c r="H6" i="4"/>
  <c r="G14" i="8"/>
  <c r="G38" i="8"/>
  <c r="G122" i="8"/>
  <c r="G95" i="8"/>
  <c r="G76" i="8"/>
  <c r="G139" i="8"/>
  <c r="G113" i="8"/>
  <c r="G54" i="8"/>
  <c r="G46" i="8"/>
  <c r="G75" i="8"/>
  <c r="G16" i="8"/>
  <c r="G44" i="8"/>
  <c r="G7" i="8"/>
  <c r="G8" i="8"/>
  <c r="G11" i="8"/>
  <c r="G98" i="8"/>
  <c r="G73" i="8"/>
  <c r="G116" i="8"/>
  <c r="G114" i="8"/>
  <c r="G45" i="8"/>
  <c r="G105" i="8"/>
  <c r="G71" i="8"/>
  <c r="G78" i="8"/>
  <c r="G92" i="8"/>
  <c r="G129" i="8"/>
  <c r="G27" i="8"/>
  <c r="G67" i="8"/>
  <c r="G41" i="8"/>
  <c r="G10" i="8"/>
  <c r="G17" i="8"/>
  <c r="G57" i="8"/>
  <c r="G133" i="8"/>
  <c r="G97" i="8"/>
  <c r="G85" i="8"/>
  <c r="G134" i="8"/>
  <c r="G103" i="8"/>
  <c r="G108" i="8"/>
  <c r="G101" i="8"/>
  <c r="G13" i="8"/>
  <c r="G104" i="8"/>
  <c r="G127" i="8"/>
  <c r="G74" i="8"/>
  <c r="G22" i="8"/>
  <c r="G37" i="8"/>
  <c r="G30" i="8"/>
  <c r="G81" i="8"/>
  <c r="G124" i="8"/>
  <c r="G126" i="8"/>
  <c r="G118" i="8"/>
  <c r="G128" i="8"/>
  <c r="G15" i="8"/>
  <c r="G9" i="8"/>
  <c r="G138" i="8"/>
  <c r="G70" i="8"/>
  <c r="G77" i="8"/>
  <c r="G86" i="8"/>
  <c r="G68" i="8"/>
  <c r="G23" i="8"/>
  <c r="G29" i="8"/>
  <c r="G131" i="8"/>
  <c r="G89" i="8"/>
  <c r="G111" i="8"/>
  <c r="G20" i="8"/>
  <c r="G18" i="8"/>
  <c r="G47" i="8"/>
  <c r="G83" i="8"/>
  <c r="G123" i="8"/>
  <c r="G125" i="8"/>
  <c r="G59" i="8"/>
  <c r="G79" i="8"/>
  <c r="G90" i="8"/>
  <c r="G135" i="8"/>
  <c r="G106" i="8"/>
  <c r="G55" i="8"/>
  <c r="G112" i="8"/>
  <c r="G62" i="8"/>
  <c r="G56" i="8"/>
  <c r="G120" i="8"/>
  <c r="G119" i="8"/>
  <c r="G136" i="8"/>
  <c r="G130" i="8"/>
  <c r="G35" i="8"/>
  <c r="G42" i="8"/>
  <c r="G117" i="8"/>
  <c r="G140" i="8"/>
  <c r="G96" i="8"/>
  <c r="G51" i="8"/>
  <c r="G66" i="8"/>
  <c r="G121" i="8"/>
  <c r="G50" i="8"/>
  <c r="G53" i="8"/>
  <c r="G65" i="8"/>
  <c r="G84" i="8"/>
  <c r="G99" i="8"/>
  <c r="G48" i="8"/>
  <c r="G93" i="8"/>
  <c r="G109" i="8"/>
  <c r="G58" i="8"/>
  <c r="G24" i="8"/>
  <c r="G19" i="8"/>
  <c r="G110" i="8"/>
  <c r="G6" i="8"/>
  <c r="G31" i="8"/>
  <c r="G115" i="8"/>
  <c r="G64" i="8"/>
  <c r="G88" i="8"/>
  <c r="G32" i="8"/>
  <c r="G26" i="8"/>
  <c r="G12" i="8"/>
  <c r="G63" i="8"/>
  <c r="G43" i="8"/>
  <c r="G61" i="8"/>
  <c r="G91" i="8"/>
  <c r="G60" i="8"/>
  <c r="G33" i="8"/>
  <c r="G100" i="8"/>
  <c r="G82" i="8"/>
  <c r="G49" i="8"/>
  <c r="G94" i="8"/>
  <c r="G34" i="8"/>
  <c r="G52" i="8"/>
  <c r="G39" i="8"/>
  <c r="G107" i="8"/>
  <c r="G69" i="8" l="1"/>
  <c r="G36" i="8" l="1"/>
  <c r="G21" i="8"/>
  <c r="G28" i="7" l="1"/>
  <c r="G42" i="7"/>
  <c r="G30" i="7"/>
  <c r="G18" i="7"/>
  <c r="G20" i="7"/>
  <c r="F10" i="5" l="1"/>
  <c r="G10" i="5" s="1"/>
  <c r="G14" i="7" l="1"/>
  <c r="G26" i="7"/>
  <c r="G25" i="7" l="1"/>
  <c r="B38" i="4" l="1"/>
  <c r="B25" i="4"/>
  <c r="B34" i="4"/>
  <c r="B37" i="4"/>
  <c r="B31" i="4"/>
  <c r="B28" i="4"/>
  <c r="B26" i="4"/>
  <c r="B36" i="4"/>
  <c r="B33" i="4"/>
  <c r="B27" i="4"/>
  <c r="B24" i="4"/>
  <c r="B30" i="4"/>
  <c r="G35" i="7"/>
  <c r="F7" i="5"/>
  <c r="G7" i="5" s="1"/>
  <c r="A7" i="5" s="1"/>
  <c r="F6" i="5"/>
  <c r="G6" i="5" s="1"/>
  <c r="F8" i="5"/>
  <c r="G8" i="5" s="1"/>
  <c r="G9" i="7"/>
  <c r="G34" i="7"/>
  <c r="G17" i="7"/>
  <c r="G21" i="7"/>
  <c r="G7" i="7"/>
  <c r="G6" i="7"/>
  <c r="G11" i="7"/>
  <c r="G12" i="7"/>
  <c r="G39" i="7"/>
  <c r="G10" i="7"/>
  <c r="G16" i="7"/>
  <c r="G36" i="7"/>
  <c r="G15" i="7"/>
  <c r="G13" i="7"/>
  <c r="G31" i="7"/>
  <c r="A8" i="5" l="1"/>
  <c r="A6" i="5"/>
  <c r="A10" i="5"/>
  <c r="A9" i="5"/>
  <c r="G41" i="7"/>
  <c r="A12" i="7" s="1"/>
  <c r="A25" i="7" l="1"/>
  <c r="A19" i="7"/>
  <c r="A24" i="7"/>
  <c r="A14" i="7"/>
  <c r="A16" i="7"/>
  <c r="A10" i="7"/>
  <c r="A7" i="7"/>
  <c r="A20" i="7"/>
  <c r="A11" i="7"/>
  <c r="A15" i="7"/>
  <c r="A21" i="7"/>
  <c r="A22" i="7"/>
  <c r="A18" i="7"/>
  <c r="A8" i="7"/>
  <c r="A6" i="7"/>
  <c r="A9" i="7"/>
  <c r="A13" i="7"/>
</calcChain>
</file>

<file path=xl/sharedStrings.xml><?xml version="1.0" encoding="utf-8"?>
<sst xmlns="http://schemas.openxmlformats.org/spreadsheetml/2006/main" count="455" uniqueCount="270">
  <si>
    <t>KSK Telfs</t>
  </si>
  <si>
    <t>TV Schwaz 1857</t>
  </si>
  <si>
    <t>Verein</t>
  </si>
  <si>
    <t xml:space="preserve">Volle </t>
  </si>
  <si>
    <t>Abräumen</t>
  </si>
  <si>
    <t>FW</t>
  </si>
  <si>
    <t>Gesamt</t>
  </si>
  <si>
    <t>Schnitt</t>
  </si>
  <si>
    <t>Name</t>
  </si>
  <si>
    <t>Platz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</si>
  <si>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</si>
  <si>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</si>
  <si>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</si>
  <si>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</si>
  <si>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</si>
  <si>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</si>
  <si>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</si>
  <si>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</si>
  <si>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</si>
  <si>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</si>
  <si>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</si>
  <si>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</si>
  <si>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</si>
  <si>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</si>
  <si>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</si>
  <si>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</si>
  <si>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</si>
  <si>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</si>
  <si>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</si>
  <si>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</si>
  <si>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</si>
  <si>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</si>
  <si>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</si>
  <si>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</si>
  <si>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</si>
  <si>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</si>
  <si>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</si>
  <si>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</si>
  <si>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</si>
  <si>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</si>
  <si>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                                      Einzelwertung Damen</t>
  </si>
  <si>
    <t xml:space="preserve">                                   Mannschaftswertung Damen</t>
  </si>
  <si>
    <t xml:space="preserve">                                      Einzelwertung Herren</t>
  </si>
  <si>
    <t xml:space="preserve">                                   Mannschaftswertung Herren</t>
  </si>
  <si>
    <t>31.</t>
  </si>
  <si>
    <t>32.</t>
  </si>
  <si>
    <t>33.</t>
  </si>
  <si>
    <t>34.</t>
  </si>
  <si>
    <t xml:space="preserve">     Ergebnisse 5. Frundsberg Turnier 2022</t>
  </si>
  <si>
    <t>Team Moni and the Gang</t>
  </si>
  <si>
    <t>NGUYEN Hong</t>
  </si>
  <si>
    <t>BAUMGARTNER Mia-Laura</t>
  </si>
  <si>
    <t>NGUYEN Monika</t>
  </si>
  <si>
    <t>BAUMGARTNER Lea-Isabel</t>
  </si>
  <si>
    <t>FOCHLER Patrick</t>
  </si>
  <si>
    <t>HORVAT Hans</t>
  </si>
  <si>
    <t>BAUMGARTNER Loan</t>
  </si>
  <si>
    <t>KSV-Wien</t>
  </si>
  <si>
    <t>EIGNER Fabian</t>
  </si>
  <si>
    <t>LAIBACHER Marina</t>
  </si>
  <si>
    <t>KOZAK Jennifer</t>
  </si>
  <si>
    <t>ERTL Jürgen</t>
  </si>
  <si>
    <t>BAUMGARTNER Stepahn</t>
  </si>
  <si>
    <t>HOLLERGESCHWANDTNER Andreas</t>
  </si>
  <si>
    <t>Univ. Klinikum St. Pölten</t>
  </si>
  <si>
    <t>EISL Andreas</t>
  </si>
  <si>
    <t>EISL Michael</t>
  </si>
  <si>
    <t>HERZOG Stefan</t>
  </si>
  <si>
    <t>USC Team 81 / Eugendorf</t>
  </si>
  <si>
    <t>LUKAS Lara</t>
  </si>
  <si>
    <t>USC Team 81 Eugendorf</t>
  </si>
  <si>
    <t>RUNER Peter</t>
  </si>
  <si>
    <t>ZÖGGELER Gust</t>
  </si>
  <si>
    <t>MAIR Martin</t>
  </si>
  <si>
    <t>PICHLER Karl</t>
  </si>
  <si>
    <t>ASV Jenesien</t>
  </si>
  <si>
    <t>PATTNER Gottfried</t>
  </si>
  <si>
    <t>GOSTNER Oswald</t>
  </si>
  <si>
    <t>REICHART Christian</t>
  </si>
  <si>
    <t>Team Pröll</t>
  </si>
  <si>
    <t>KV-Schwaz 1</t>
  </si>
  <si>
    <t>GRUBER Patrik</t>
  </si>
  <si>
    <t>AXTHELM Simon</t>
  </si>
  <si>
    <t>GSTREIN Roland</t>
  </si>
  <si>
    <t>KV-Schwaz</t>
  </si>
  <si>
    <t>SEIBERL Benjamin</t>
  </si>
  <si>
    <t>HARTENFELSER Josef</t>
  </si>
  <si>
    <t>NIKOLIC Maja</t>
  </si>
  <si>
    <t>PRÖLL Tanja</t>
  </si>
  <si>
    <t>SEIDL Gerhard</t>
  </si>
  <si>
    <t>SV Schwarzach</t>
  </si>
  <si>
    <t>PRATZNER Thomas</t>
  </si>
  <si>
    <t>GAPPMAIER Erwin</t>
  </si>
  <si>
    <t>SCAINREITER Franz</t>
  </si>
  <si>
    <t>PLACKOVA Nikol</t>
  </si>
  <si>
    <t>TAUTERMANN Anita</t>
  </si>
  <si>
    <t>BAUCHINGER Monika</t>
  </si>
  <si>
    <t>SEIDL Elfi</t>
  </si>
  <si>
    <t>LOCHNER Christian</t>
  </si>
  <si>
    <t>KIRCHLECHNER Andreas</t>
  </si>
  <si>
    <t>WEILAND Walter</t>
  </si>
  <si>
    <t>OBERLECHNER Günther</t>
  </si>
  <si>
    <t>KIRCHLECHNER Renate</t>
  </si>
  <si>
    <t>EGGER Conny</t>
  </si>
  <si>
    <t>PERNTER Manuela</t>
  </si>
  <si>
    <t>SCHMIDHOFER Katharina</t>
  </si>
  <si>
    <t>KSK Sparkasse Jenbach</t>
  </si>
  <si>
    <t>LIEB Dominik</t>
  </si>
  <si>
    <t>SEDER Andre</t>
  </si>
  <si>
    <t>SCHROF Josef</t>
  </si>
  <si>
    <t>SCHROF Georg</t>
  </si>
  <si>
    <t>KV Schwaz 3</t>
  </si>
  <si>
    <t>FANKHAUSER Stephan</t>
  </si>
  <si>
    <t>BUDAI Adam</t>
  </si>
  <si>
    <t>KNAPP Bernhard</t>
  </si>
  <si>
    <t>DABERTO Markus</t>
  </si>
  <si>
    <t>KC Kramsach</t>
  </si>
  <si>
    <t>REISENBICHLER Mario</t>
  </si>
  <si>
    <t>SPORER Mathias</t>
  </si>
  <si>
    <t>EINBERGER Markus</t>
  </si>
  <si>
    <t>SPORER Josef</t>
  </si>
  <si>
    <t>KC Rofan Jenbach</t>
  </si>
  <si>
    <t>GOLSER Richard</t>
  </si>
  <si>
    <t>HECHENBLAIKNER Georg</t>
  </si>
  <si>
    <t>DANZL Manfred</t>
  </si>
  <si>
    <t>WERTH Beate</t>
  </si>
  <si>
    <t>KC RofanJenbach</t>
  </si>
  <si>
    <t>SKC Stadtmagistrat Innsbruck</t>
  </si>
  <si>
    <t>DALLAPOZZA Manfred</t>
  </si>
  <si>
    <t>PLATZER Hermann</t>
  </si>
  <si>
    <t>GSCHWENDNER Franz</t>
  </si>
  <si>
    <t>VOLLGRUBER Roland</t>
  </si>
  <si>
    <t>ESV Wörgl 1</t>
  </si>
  <si>
    <t>ESV Wörgl 2</t>
  </si>
  <si>
    <t>SKC Stadtmagistrat Ibk.</t>
  </si>
  <si>
    <t>Sieber Steffi</t>
  </si>
  <si>
    <t>KRAMMER Dominik</t>
  </si>
  <si>
    <t>SKC Koblach</t>
  </si>
  <si>
    <t>PILECKY Simon</t>
  </si>
  <si>
    <t>PILECKY Lukas</t>
  </si>
  <si>
    <t>SKC Koblach/Steffi und die starken Männer</t>
  </si>
  <si>
    <t>PLATTNER Christoph</t>
  </si>
  <si>
    <t>PLATTNER Hans</t>
  </si>
  <si>
    <t>KOFLER Günther</t>
  </si>
  <si>
    <t>UNTERLADSTÄTTER Thomas</t>
  </si>
  <si>
    <t>ARSIC Nikola</t>
  </si>
  <si>
    <t>KRIMBACHER Hannes</t>
  </si>
  <si>
    <t>WURZRAINER Johann</t>
  </si>
  <si>
    <t>EMBACHER Klaus</t>
  </si>
  <si>
    <t>SVG Tyrol</t>
  </si>
  <si>
    <t>Team Lüübeki</t>
  </si>
  <si>
    <t>KSK Raiffeisen Ötztal</t>
  </si>
  <si>
    <t>KOLLENDA Laura</t>
  </si>
  <si>
    <t>WALCH Sarah</t>
  </si>
  <si>
    <t>SCHÖPF Christine</t>
  </si>
  <si>
    <t>SCHÖPF Helmut</t>
  </si>
  <si>
    <t>PLONER Franz</t>
  </si>
  <si>
    <t>TEMISTOKLE Lukas</t>
  </si>
  <si>
    <t>WALCH Alexander</t>
  </si>
  <si>
    <t>KSK Raiffeisen Ötztal HE</t>
  </si>
  <si>
    <t>NÖSIG Helga</t>
  </si>
  <si>
    <t>SCHÖPF Lidwina</t>
  </si>
  <si>
    <t>GSTREIN Franziska</t>
  </si>
  <si>
    <t>HAUSEGGER Andrea</t>
  </si>
  <si>
    <t>KSK Raiffeisen Ötztal DA</t>
  </si>
  <si>
    <t>GRÜNER Georg</t>
  </si>
  <si>
    <t>GSTREIN Wolfgang</t>
  </si>
  <si>
    <t>SCHEIBER Armin</t>
  </si>
  <si>
    <t>SCHIMANZ Christian</t>
  </si>
  <si>
    <t>1-KC Saalfelden</t>
  </si>
  <si>
    <t>HUBER Karin</t>
  </si>
  <si>
    <t>BUCHNER Renate</t>
  </si>
  <si>
    <t>TRIXL Siegi</t>
  </si>
  <si>
    <t>1.KC Saalfelden</t>
  </si>
  <si>
    <t>SCHMIDHUBER Peter</t>
  </si>
  <si>
    <t>Altherren KV Schwaz</t>
  </si>
  <si>
    <t>KV Schwaz 2</t>
  </si>
  <si>
    <t>KV Schwaz Damen</t>
  </si>
  <si>
    <t>BLAHA Günther</t>
  </si>
  <si>
    <t>BICHLER Werner</t>
  </si>
  <si>
    <t>HONISCH Günter</t>
  </si>
  <si>
    <t>SCHREINER Arthur</t>
  </si>
  <si>
    <t>SKV TRM</t>
  </si>
  <si>
    <t>BOSIN Heinz</t>
  </si>
  <si>
    <t>HAGSPIEL Ernst</t>
  </si>
  <si>
    <t>JAKOB Matthias</t>
  </si>
  <si>
    <t>DABERTO Werner</t>
  </si>
  <si>
    <t>HASELWANTER Patrick</t>
  </si>
  <si>
    <t>MONTHALER Maximilian</t>
  </si>
  <si>
    <t>ERNI Leonard</t>
  </si>
  <si>
    <t>RABANSER Vera</t>
  </si>
  <si>
    <t>EISL Elfi</t>
  </si>
  <si>
    <t>HERZOG Marianne</t>
  </si>
  <si>
    <t>GRUBER Melissa</t>
  </si>
  <si>
    <t>Merlings Lehrbuben</t>
  </si>
  <si>
    <t>WSG Wattens</t>
  </si>
  <si>
    <t>SPG SKVI Katzenberger 1</t>
  </si>
  <si>
    <t>SPG SKVI Katzenberger 2</t>
  </si>
  <si>
    <t>Lappala</t>
  </si>
  <si>
    <t xml:space="preserve">LAIR Gerhard </t>
  </si>
  <si>
    <t>PÖHAM Willi</t>
  </si>
  <si>
    <t>JAKOBITZ Stephan</t>
  </si>
  <si>
    <t>TRENKWALDER Willi</t>
  </si>
  <si>
    <t>MERLINGER Reinhold</t>
  </si>
  <si>
    <t>PIXNER Martin</t>
  </si>
  <si>
    <t>BOTTER Kurt</t>
  </si>
  <si>
    <t>NUSZPL Richard</t>
  </si>
  <si>
    <t>Merlinger Lehrbuben</t>
  </si>
  <si>
    <t>KÖCK Fridolin</t>
  </si>
  <si>
    <t xml:space="preserve">LECHNER Helmut </t>
  </si>
  <si>
    <t xml:space="preserve">WEISS  Andreas </t>
  </si>
  <si>
    <t>FASCHING Walter</t>
  </si>
  <si>
    <t xml:space="preserve">ELLER Markus </t>
  </si>
  <si>
    <t>ELLER Michael</t>
  </si>
  <si>
    <t>KOHL Bernhard</t>
  </si>
  <si>
    <t>SCHWARZ Markus</t>
  </si>
  <si>
    <t>GRÜNANGER Werner</t>
  </si>
  <si>
    <t>SCHWARZ Kurt</t>
  </si>
  <si>
    <t xml:space="preserve">EBENHOCH Wolfgang </t>
  </si>
  <si>
    <t>HASELWANTER Christoph</t>
  </si>
  <si>
    <t>DUMMER Marco</t>
  </si>
  <si>
    <t>FALZBERGER Stefan</t>
  </si>
  <si>
    <t>ZATSCHKOWITSCH Matthias</t>
  </si>
  <si>
    <t>Team Meisterl</t>
  </si>
  <si>
    <t>KSK Orth/Donau</t>
  </si>
  <si>
    <t>GRÜNER Ernst</t>
  </si>
  <si>
    <t>KSK Osttirol</t>
  </si>
  <si>
    <t>GSTREIN Raphael</t>
  </si>
  <si>
    <t>KV Schwaz</t>
  </si>
  <si>
    <t>BÜRGER Reinhard</t>
  </si>
  <si>
    <t>Lenk Oliver</t>
  </si>
  <si>
    <t>Lenk Peter</t>
  </si>
  <si>
    <t>Sreiber Stefan</t>
  </si>
  <si>
    <t>Plößl Sebastian</t>
  </si>
  <si>
    <t>Lenk Johannes</t>
  </si>
  <si>
    <t>FAF Hirschau 1</t>
  </si>
  <si>
    <t>FAF Hirschau 2</t>
  </si>
  <si>
    <t>PAWLICKI Christian</t>
  </si>
  <si>
    <t>SKC Unterhingau</t>
  </si>
  <si>
    <t>BEIERLEIN Kevin</t>
  </si>
  <si>
    <t>WAGNER Markus</t>
  </si>
  <si>
    <t>PAWLICKI Alexander</t>
  </si>
  <si>
    <t>QUIRIN Florian</t>
  </si>
  <si>
    <t>CHRIST Felix</t>
  </si>
  <si>
    <t>CHRIST Oliver</t>
  </si>
  <si>
    <t>MEISTERL Jasmin</t>
  </si>
  <si>
    <t>Beneburger Dominik</t>
  </si>
  <si>
    <t>TISCHLER Alexander</t>
  </si>
  <si>
    <t>GRÖTSCH Walter</t>
  </si>
  <si>
    <t>NIKOLIC Ruth</t>
  </si>
  <si>
    <t xml:space="preserve">Augsburger OnTour </t>
  </si>
  <si>
    <t>WALCH Willi</t>
  </si>
  <si>
    <t>NEUBAUER Nathalie</t>
  </si>
  <si>
    <t>DBADO1</t>
  </si>
  <si>
    <t>BAUMGARTNER Thomas</t>
  </si>
  <si>
    <t>FUCHS Dietmar</t>
  </si>
  <si>
    <t>HAUSER Josef</t>
  </si>
  <si>
    <t>DBADO2</t>
  </si>
  <si>
    <t>WILDZEISS Roman</t>
  </si>
  <si>
    <t>KASTNER Michael</t>
  </si>
  <si>
    <t>JASKULSKI Alexander</t>
  </si>
  <si>
    <t>DBDAO1</t>
  </si>
  <si>
    <t>DBDAO2</t>
  </si>
  <si>
    <t>DBDAO3</t>
  </si>
  <si>
    <t>DBADO3</t>
  </si>
  <si>
    <t>SKC Unterthiemgau</t>
  </si>
  <si>
    <t>SKC UNTERTHIENGAU</t>
  </si>
  <si>
    <t>BENEBERGER Gerhard</t>
  </si>
  <si>
    <t>NEIDHART Thomas</t>
  </si>
  <si>
    <t>STEFAN Jürgen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</si>
</sst>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/>
    <xf numFmtId="0" fontId="0" fillId="0" borderId="6" xfId="0" applyBorder="1"/>
    <xf numFmtId="0" fontId="0" fillId="0" borderId="1" xfId="0" applyBorder="1"/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0" xfId="0" applyFill="1" applyBorder="1"/>
    <xf numFmtId="0" fontId="0" fillId="0" borderId="11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/>
    <xf numFmtId="0" fontId="3" fillId="2" borderId="0" xfId="0" applyFont="1" applyFill="1" applyBorder="1"/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5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16" xfId="0" applyBorder="1"/>
    <xf numFmtId="164" fontId="0" fillId="0" borderId="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Normal" xfId="0" builtinId="0"/>
  </cellStyles>
  <dxfs count="66"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strike val="0"/>
      </font>
    </dxf>
    <dxf>
      <font>
        <color rgb="FFFF0000"/>
      </font>
    </dxf>
    <dxf>
      <font>
        <color rgb="FF00B05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5:G10" totalsRowShown="0" headerRowDxfId="37" dataDxfId="36" tableBorderDxfId="35">
  <autoFilter ref="A5:G10" xr:uid="{00000000-0009-0000-0100-000002000000}"/>
  <sortState xmlns:xlrd2="http://schemas.microsoft.com/office/spreadsheetml/2017/richdata2" ref="A6:G10">
    <sortCondition descending="1" ref="G6:G10"/>
    <sortCondition descending="1" ref="D6:D10"/>
  </sortState>
  <tableColumns count="7">
    <tableColumn id="1" xr3:uid="{00000000-0010-0000-0000-000001000000}" name="Platz" dataDxfId="34">
      <calculatedColumnFormula>_xlfn.RANK.EQ(G6,$G$6:$G$10)</calculatedColumnFormula>
    </tableColumn>
    <tableColumn id="2" xr3:uid="{00000000-0010-0000-0000-000002000000}" name="Name" dataDxfId="33"/>
    <tableColumn id="3" xr3:uid="{00000000-0010-0000-0000-000003000000}" name="Volle " dataDxfId="32"/>
    <tableColumn id="4" xr3:uid="{00000000-0010-0000-0000-000004000000}" name="Abräumen" dataDxfId="31"/>
    <tableColumn id="5" xr3:uid="{00000000-0010-0000-0000-000005000000}" name="FW" dataDxfId="30"/>
    <tableColumn id="6" xr3:uid="{00000000-0010-0000-0000-000006000000}" name="Gesamt" dataDxfId="29">
      <calculatedColumnFormula>SUM(C6:D6)</calculatedColumnFormula>
    </tableColumn>
    <tableColumn id="7" xr3:uid="{00000000-0010-0000-0000-000007000000}" name="Schnitt" dataDxfId="28">
      <calculatedColumnFormula>F6/4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5"/>
  <sheetViews>
    <sheetView tabSelected="1" topLeftCell="B14" zoomScaleNormal="100" workbookViewId="0">
      <selection activeCell="G50" sqref="G50"/>
    </sheetView>
  </sheetViews>
  <sheetFormatPr defaultColWidth="11.42578125" defaultRowHeight="15" x14ac:dyDescent="0.25"/>
  <cols>
    <col min="1" max="1" width="5.28515625" hidden="1" customWidth="1"/>
    <col min="2" max="2" width="5" customWidth="1"/>
    <col min="3" max="3" width="23.28515625" customWidth="1"/>
    <col min="4" max="4" width="22.7109375" customWidth="1"/>
    <col min="5" max="6" width="10.28515625" customWidth="1"/>
    <col min="7" max="7" width="5.28515625" customWidth="1"/>
    <col min="8" max="8" width="10.28515625" customWidth="1"/>
  </cols>
  <sheetData>
    <row r="1" spans="1:8" ht="28.5" x14ac:dyDescent="0.45">
      <c r="A1" s="1"/>
      <c r="B1" s="1"/>
      <c r="C1" s="8" t="s">
        <v>48</v>
      </c>
      <c r="D1" s="8"/>
      <c r="F1" s="1"/>
      <c r="G1" s="1"/>
    </row>
    <row r="3" spans="1:8" ht="18.75" x14ac:dyDescent="0.3">
      <c r="A3" s="12"/>
      <c r="B3" s="12"/>
      <c r="C3" s="11" t="s">
        <v>40</v>
      </c>
      <c r="D3" s="11"/>
      <c r="E3" s="12"/>
      <c r="F3" s="12"/>
      <c r="G3" s="12"/>
      <c r="H3" s="24"/>
    </row>
    <row r="4" spans="1:8" ht="15.75" thickBot="1" x14ac:dyDescent="0.3">
      <c r="H4" s="2"/>
    </row>
    <row r="5" spans="1:8" ht="15.75" thickBot="1" x14ac:dyDescent="0.3">
      <c r="A5" s="33" t="s">
        <v>9</v>
      </c>
      <c r="B5" s="10" t="s">
        <v>9</v>
      </c>
      <c r="C5" s="10" t="s">
        <v>8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</row>
    <row r="6" spans="1:8" ht="15.75" thickBot="1" x14ac:dyDescent="0.3">
      <c r="A6" s="32" t="s">
        <v>10</v>
      </c>
      <c r="B6" s="3">
        <v>1</v>
      </c>
      <c r="C6" s="14" t="s">
        <v>60</v>
      </c>
      <c r="D6" s="14" t="s">
        <v>57</v>
      </c>
      <c r="E6" s="4">
        <v>392</v>
      </c>
      <c r="F6" s="4">
        <v>179</v>
      </c>
      <c r="G6" s="55">
        <v>4</v>
      </c>
      <c r="H6" s="4">
        <f t="shared" ref="H6:H41" si="0">SUM(E6:F6)</f>
        <v>571</v>
      </c>
    </row>
    <row r="7" spans="1:8" ht="15.75" thickBot="1" x14ac:dyDescent="0.3">
      <c r="A7" s="31" t="s">
        <v>11</v>
      </c>
      <c r="B7" s="3">
        <v>2</v>
      </c>
      <c r="C7" s="13" t="s">
        <v>162</v>
      </c>
      <c r="D7" s="13" t="s">
        <v>164</v>
      </c>
      <c r="E7" s="5">
        <v>362</v>
      </c>
      <c r="F7" s="5">
        <v>201</v>
      </c>
      <c r="G7" s="15">
        <v>3</v>
      </c>
      <c r="H7" s="4">
        <f t="shared" si="0"/>
        <v>563</v>
      </c>
    </row>
    <row r="8" spans="1:8" ht="15.75" thickBot="1" x14ac:dyDescent="0.3">
      <c r="A8" s="32" t="s">
        <v>12</v>
      </c>
      <c r="B8" s="3">
        <v>3</v>
      </c>
      <c r="C8" s="13" t="s">
        <v>52</v>
      </c>
      <c r="D8" s="13" t="s">
        <v>49</v>
      </c>
      <c r="E8" s="5">
        <v>387</v>
      </c>
      <c r="F8" s="5">
        <v>175</v>
      </c>
      <c r="G8" s="15">
        <v>4</v>
      </c>
      <c r="H8" s="4">
        <f t="shared" si="0"/>
        <v>562</v>
      </c>
    </row>
    <row r="9" spans="1:8" ht="15.75" thickBot="1" x14ac:dyDescent="0.3">
      <c r="A9" s="31" t="s">
        <v>44</v>
      </c>
      <c r="B9" s="3">
        <v>4</v>
      </c>
      <c r="C9" s="13" t="s">
        <v>59</v>
      </c>
      <c r="D9" s="13" t="s">
        <v>57</v>
      </c>
      <c r="E9" s="5">
        <v>396</v>
      </c>
      <c r="F9" s="5">
        <v>158</v>
      </c>
      <c r="G9" s="15">
        <v>10</v>
      </c>
      <c r="H9" s="4">
        <f t="shared" si="0"/>
        <v>554</v>
      </c>
    </row>
    <row r="10" spans="1:8" ht="15.75" thickBot="1" x14ac:dyDescent="0.3">
      <c r="A10" s="32" t="s">
        <v>13</v>
      </c>
      <c r="B10" s="3">
        <v>5</v>
      </c>
      <c r="C10" s="13" t="s">
        <v>94</v>
      </c>
      <c r="D10" s="13" t="s">
        <v>90</v>
      </c>
      <c r="E10" s="5">
        <v>355</v>
      </c>
      <c r="F10" s="5">
        <v>188</v>
      </c>
      <c r="G10" s="15">
        <v>5</v>
      </c>
      <c r="H10" s="4">
        <f t="shared" si="0"/>
        <v>543</v>
      </c>
    </row>
    <row r="11" spans="1:8" ht="15.75" thickBot="1" x14ac:dyDescent="0.3">
      <c r="A11" s="31" t="s">
        <v>14</v>
      </c>
      <c r="B11" s="3">
        <v>6</v>
      </c>
      <c r="C11" s="13" t="s">
        <v>88</v>
      </c>
      <c r="D11" s="13" t="s">
        <v>79</v>
      </c>
      <c r="E11" s="5">
        <v>366</v>
      </c>
      <c r="F11" s="5">
        <v>158</v>
      </c>
      <c r="G11" s="15">
        <v>13</v>
      </c>
      <c r="H11" s="4">
        <f t="shared" si="0"/>
        <v>524</v>
      </c>
    </row>
    <row r="12" spans="1:8" ht="15.75" thickBot="1" x14ac:dyDescent="0.3">
      <c r="A12" s="32" t="s">
        <v>15</v>
      </c>
      <c r="B12" s="3">
        <v>7</v>
      </c>
      <c r="C12" s="13" t="s">
        <v>193</v>
      </c>
      <c r="D12" s="13" t="s">
        <v>177</v>
      </c>
      <c r="E12" s="5">
        <v>347</v>
      </c>
      <c r="F12" s="5">
        <v>175</v>
      </c>
      <c r="G12" s="15">
        <v>12</v>
      </c>
      <c r="H12" s="4">
        <f t="shared" si="0"/>
        <v>522</v>
      </c>
    </row>
    <row r="13" spans="1:8" ht="15.75" thickBot="1" x14ac:dyDescent="0.3">
      <c r="A13" s="31" t="s">
        <v>45</v>
      </c>
      <c r="B13" s="3">
        <v>8</v>
      </c>
      <c r="C13" s="13" t="s">
        <v>190</v>
      </c>
      <c r="D13" s="13" t="s">
        <v>177</v>
      </c>
      <c r="E13" s="5">
        <v>361</v>
      </c>
      <c r="F13" s="5">
        <v>161</v>
      </c>
      <c r="G13" s="15">
        <v>14</v>
      </c>
      <c r="H13" s="4">
        <f t="shared" si="0"/>
        <v>522</v>
      </c>
    </row>
    <row r="14" spans="1:8" ht="15.75" thickBot="1" x14ac:dyDescent="0.3">
      <c r="A14" s="32" t="s">
        <v>16</v>
      </c>
      <c r="B14" s="3">
        <v>9</v>
      </c>
      <c r="C14" s="13" t="s">
        <v>105</v>
      </c>
      <c r="D14" s="13" t="s">
        <v>1</v>
      </c>
      <c r="E14" s="5">
        <v>345</v>
      </c>
      <c r="F14" s="5">
        <v>175</v>
      </c>
      <c r="G14" s="15">
        <v>7</v>
      </c>
      <c r="H14" s="4">
        <f t="shared" si="0"/>
        <v>520</v>
      </c>
    </row>
    <row r="15" spans="1:8" ht="15.75" thickBot="1" x14ac:dyDescent="0.3">
      <c r="A15" s="31" t="s">
        <v>17</v>
      </c>
      <c r="B15" s="3">
        <v>10</v>
      </c>
      <c r="C15" s="13" t="s">
        <v>51</v>
      </c>
      <c r="D15" s="13" t="s">
        <v>49</v>
      </c>
      <c r="E15" s="5">
        <v>355</v>
      </c>
      <c r="F15" s="5">
        <v>165</v>
      </c>
      <c r="G15" s="15">
        <v>7</v>
      </c>
      <c r="H15" s="4">
        <f t="shared" si="0"/>
        <v>520</v>
      </c>
    </row>
    <row r="16" spans="1:8" ht="15.75" thickBot="1" x14ac:dyDescent="0.3">
      <c r="A16" s="32" t="s">
        <v>18</v>
      </c>
      <c r="B16" s="3">
        <v>11</v>
      </c>
      <c r="C16" s="13" t="s">
        <v>153</v>
      </c>
      <c r="D16" s="13" t="s">
        <v>150</v>
      </c>
      <c r="E16" s="5">
        <v>363</v>
      </c>
      <c r="F16" s="5">
        <v>155</v>
      </c>
      <c r="G16" s="15">
        <v>8</v>
      </c>
      <c r="H16" s="4">
        <f t="shared" si="0"/>
        <v>518</v>
      </c>
    </row>
    <row r="17" spans="1:11" ht="15.75" thickBot="1" x14ac:dyDescent="0.3">
      <c r="A17" s="31" t="s">
        <v>19</v>
      </c>
      <c r="B17" s="3">
        <v>12</v>
      </c>
      <c r="C17" s="13" t="s">
        <v>245</v>
      </c>
      <c r="D17" s="13" t="s">
        <v>223</v>
      </c>
      <c r="E17" s="5">
        <v>361</v>
      </c>
      <c r="F17" s="5">
        <v>154</v>
      </c>
      <c r="G17" s="15">
        <v>19</v>
      </c>
      <c r="H17" s="4">
        <f t="shared" si="0"/>
        <v>515</v>
      </c>
    </row>
    <row r="18" spans="1:11" ht="15.75" thickBot="1" x14ac:dyDescent="0.3">
      <c r="A18" s="32" t="s">
        <v>20</v>
      </c>
      <c r="B18" s="3">
        <v>13</v>
      </c>
      <c r="C18" s="13" t="s">
        <v>125</v>
      </c>
      <c r="D18" s="13" t="s">
        <v>126</v>
      </c>
      <c r="E18" s="5">
        <v>367</v>
      </c>
      <c r="F18" s="5">
        <v>148</v>
      </c>
      <c r="G18" s="15">
        <v>13</v>
      </c>
      <c r="H18" s="4">
        <f t="shared" si="0"/>
        <v>515</v>
      </c>
      <c r="J18" s="2"/>
      <c r="K18" s="2"/>
    </row>
    <row r="19" spans="1:11" ht="15.75" thickBot="1" x14ac:dyDescent="0.3">
      <c r="A19" s="31" t="s">
        <v>21</v>
      </c>
      <c r="B19" s="3">
        <v>14</v>
      </c>
      <c r="C19" s="13" t="s">
        <v>50</v>
      </c>
      <c r="D19" s="13" t="s">
        <v>49</v>
      </c>
      <c r="E19" s="5">
        <v>375</v>
      </c>
      <c r="F19" s="5">
        <v>140</v>
      </c>
      <c r="G19" s="15">
        <v>14</v>
      </c>
      <c r="H19" s="4">
        <f t="shared" si="0"/>
        <v>515</v>
      </c>
      <c r="J19" s="17"/>
      <c r="K19" s="17"/>
    </row>
    <row r="20" spans="1:11" ht="15.75" thickBot="1" x14ac:dyDescent="0.3">
      <c r="A20" s="32" t="s">
        <v>22</v>
      </c>
      <c r="B20" s="3">
        <v>15</v>
      </c>
      <c r="C20" s="13" t="s">
        <v>135</v>
      </c>
      <c r="D20" s="13" t="s">
        <v>137</v>
      </c>
      <c r="E20" s="5">
        <v>357</v>
      </c>
      <c r="F20" s="5">
        <v>156</v>
      </c>
      <c r="G20" s="15">
        <v>7</v>
      </c>
      <c r="H20" s="4">
        <f t="shared" si="0"/>
        <v>513</v>
      </c>
      <c r="J20" s="2"/>
      <c r="K20" s="2"/>
    </row>
    <row r="21" spans="1:11" ht="15.75" thickBot="1" x14ac:dyDescent="0.3">
      <c r="A21" s="31" t="s">
        <v>23</v>
      </c>
      <c r="B21" s="3">
        <v>16</v>
      </c>
      <c r="C21" s="13" t="s">
        <v>87</v>
      </c>
      <c r="D21" s="13" t="s">
        <v>79</v>
      </c>
      <c r="E21" s="5">
        <v>370</v>
      </c>
      <c r="F21" s="5">
        <v>142</v>
      </c>
      <c r="G21" s="15">
        <v>11</v>
      </c>
      <c r="H21" s="4">
        <f t="shared" si="0"/>
        <v>512</v>
      </c>
    </row>
    <row r="22" spans="1:11" ht="15.75" thickBot="1" x14ac:dyDescent="0.3">
      <c r="A22" s="32" t="s">
        <v>38</v>
      </c>
      <c r="B22" s="3">
        <v>17</v>
      </c>
      <c r="C22" s="13" t="s">
        <v>152</v>
      </c>
      <c r="D22" s="13" t="s">
        <v>150</v>
      </c>
      <c r="E22" s="5">
        <v>339</v>
      </c>
      <c r="F22" s="5">
        <v>171</v>
      </c>
      <c r="G22" s="15">
        <v>12</v>
      </c>
      <c r="H22" s="4">
        <f t="shared" si="0"/>
        <v>510</v>
      </c>
    </row>
    <row r="23" spans="1:11" ht="15.75" thickBot="1" x14ac:dyDescent="0.3">
      <c r="A23" s="31" t="s">
        <v>24</v>
      </c>
      <c r="B23" s="3">
        <v>18</v>
      </c>
      <c r="C23" s="13" t="s">
        <v>103</v>
      </c>
      <c r="D23" s="13" t="s">
        <v>1</v>
      </c>
      <c r="E23" s="5">
        <v>341</v>
      </c>
      <c r="F23" s="5">
        <v>169</v>
      </c>
      <c r="G23" s="15">
        <v>6</v>
      </c>
      <c r="H23" s="4">
        <f t="shared" si="0"/>
        <v>510</v>
      </c>
    </row>
    <row r="24" spans="1:11" ht="15.75" thickBot="1" x14ac:dyDescent="0.3">
      <c r="A24" s="32" t="s">
        <v>25</v>
      </c>
      <c r="B24" s="3">
        <f>_xlfn.RANK.EQ(H24,$H$6:$H$39)</f>
        <v>19</v>
      </c>
      <c r="C24" s="13" t="s">
        <v>56</v>
      </c>
      <c r="D24" s="13" t="s">
        <v>49</v>
      </c>
      <c r="E24" s="5">
        <v>331</v>
      </c>
      <c r="F24" s="5">
        <v>174</v>
      </c>
      <c r="G24" s="15">
        <v>10</v>
      </c>
      <c r="H24" s="4">
        <f t="shared" si="0"/>
        <v>505</v>
      </c>
    </row>
    <row r="25" spans="1:11" ht="15.75" thickBot="1" x14ac:dyDescent="0.3">
      <c r="A25" s="31" t="s">
        <v>26</v>
      </c>
      <c r="B25" s="3">
        <f>_xlfn.RANK.EQ(H25,$H$6:$H$39)</f>
        <v>20</v>
      </c>
      <c r="C25" s="13" t="s">
        <v>97</v>
      </c>
      <c r="D25" s="13" t="s">
        <v>90</v>
      </c>
      <c r="E25" s="5">
        <v>342</v>
      </c>
      <c r="F25" s="5">
        <v>158</v>
      </c>
      <c r="G25" s="15">
        <v>12</v>
      </c>
      <c r="H25" s="4">
        <f t="shared" si="0"/>
        <v>500</v>
      </c>
    </row>
    <row r="26" spans="1:11" ht="15.75" thickBot="1" x14ac:dyDescent="0.3">
      <c r="A26" s="32" t="s">
        <v>27</v>
      </c>
      <c r="B26" s="3">
        <f>_xlfn.RANK.EQ(H26,$H$6:$H$39)</f>
        <v>21</v>
      </c>
      <c r="C26" s="13" t="s">
        <v>160</v>
      </c>
      <c r="D26" s="13" t="s">
        <v>164</v>
      </c>
      <c r="E26" s="5">
        <v>357</v>
      </c>
      <c r="F26" s="5">
        <v>140</v>
      </c>
      <c r="G26" s="15">
        <v>12</v>
      </c>
      <c r="H26" s="4">
        <f t="shared" si="0"/>
        <v>497</v>
      </c>
    </row>
    <row r="27" spans="1:11" ht="15.75" thickBot="1" x14ac:dyDescent="0.3">
      <c r="A27" s="31" t="s">
        <v>28</v>
      </c>
      <c r="B27" s="3">
        <f>_xlfn.RANK.EQ(H27,$H$6:$H$39)</f>
        <v>22</v>
      </c>
      <c r="C27" s="13" t="s">
        <v>102</v>
      </c>
      <c r="D27" s="13" t="s">
        <v>1</v>
      </c>
      <c r="E27" s="5">
        <v>357</v>
      </c>
      <c r="F27" s="5">
        <v>139</v>
      </c>
      <c r="G27" s="15">
        <v>13</v>
      </c>
      <c r="H27" s="4">
        <f t="shared" si="0"/>
        <v>496</v>
      </c>
    </row>
    <row r="28" spans="1:11" ht="15.75" thickBot="1" x14ac:dyDescent="0.3">
      <c r="A28" s="32" t="s">
        <v>39</v>
      </c>
      <c r="B28" s="3">
        <f>_xlfn.RANK.EQ(H28,$H$6:$H$39)</f>
        <v>23</v>
      </c>
      <c r="C28" s="13" t="s">
        <v>161</v>
      </c>
      <c r="D28" s="13" t="s">
        <v>164</v>
      </c>
      <c r="E28" s="5">
        <v>344</v>
      </c>
      <c r="F28" s="5">
        <v>145</v>
      </c>
      <c r="G28" s="15">
        <v>15</v>
      </c>
      <c r="H28" s="4">
        <f t="shared" si="0"/>
        <v>489</v>
      </c>
    </row>
    <row r="29" spans="1:11" ht="15.75" thickBot="1" x14ac:dyDescent="0.3">
      <c r="A29" s="31" t="s">
        <v>29</v>
      </c>
      <c r="B29" s="3">
        <v>24</v>
      </c>
      <c r="C29" s="13" t="s">
        <v>249</v>
      </c>
      <c r="D29" s="13" t="s">
        <v>265</v>
      </c>
      <c r="E29" s="5">
        <v>338</v>
      </c>
      <c r="F29" s="5">
        <v>149</v>
      </c>
      <c r="G29" s="15">
        <v>14</v>
      </c>
      <c r="H29" s="4">
        <f t="shared" si="0"/>
        <v>487</v>
      </c>
    </row>
    <row r="30" spans="1:11" ht="15.75" thickBot="1" x14ac:dyDescent="0.3">
      <c r="A30" s="32" t="s">
        <v>30</v>
      </c>
      <c r="B30" s="3">
        <f>_xlfn.RANK.EQ(H30,$H$6:$H$39)</f>
        <v>25</v>
      </c>
      <c r="C30" s="13" t="s">
        <v>171</v>
      </c>
      <c r="D30" s="13" t="s">
        <v>169</v>
      </c>
      <c r="E30" s="5">
        <v>362</v>
      </c>
      <c r="F30" s="5">
        <v>122</v>
      </c>
      <c r="G30" s="15">
        <v>14</v>
      </c>
      <c r="H30" s="4">
        <f t="shared" si="0"/>
        <v>484</v>
      </c>
    </row>
    <row r="31" spans="1:11" ht="15.75" thickBot="1" x14ac:dyDescent="0.3">
      <c r="A31" s="31" t="s">
        <v>31</v>
      </c>
      <c r="B31" s="3">
        <f>_xlfn.RANK.EQ(H31,$H$6:$H$39)</f>
        <v>26</v>
      </c>
      <c r="C31" s="13" t="s">
        <v>104</v>
      </c>
      <c r="D31" s="13" t="s">
        <v>1</v>
      </c>
      <c r="E31" s="5">
        <v>338</v>
      </c>
      <c r="F31" s="5">
        <v>143</v>
      </c>
      <c r="G31" s="15">
        <v>13</v>
      </c>
      <c r="H31" s="4">
        <f t="shared" si="0"/>
        <v>481</v>
      </c>
    </row>
    <row r="32" spans="1:11" ht="15.75" thickBot="1" x14ac:dyDescent="0.3">
      <c r="A32" s="32" t="s">
        <v>32</v>
      </c>
      <c r="B32" s="3">
        <v>27</v>
      </c>
      <c r="C32" s="13" t="s">
        <v>252</v>
      </c>
      <c r="D32" s="13" t="s">
        <v>253</v>
      </c>
      <c r="E32" s="5">
        <v>360</v>
      </c>
      <c r="F32" s="5">
        <v>111</v>
      </c>
      <c r="G32" s="15">
        <v>13</v>
      </c>
      <c r="H32" s="4">
        <f t="shared" si="0"/>
        <v>471</v>
      </c>
    </row>
    <row r="33" spans="1:8" ht="15.75" thickBot="1" x14ac:dyDescent="0.3">
      <c r="A33" s="31" t="s">
        <v>33</v>
      </c>
      <c r="B33" s="3">
        <f>_xlfn.RANK.EQ(H33,$H$6:$H$39)</f>
        <v>28</v>
      </c>
      <c r="C33" s="13" t="s">
        <v>163</v>
      </c>
      <c r="D33" s="13" t="s">
        <v>164</v>
      </c>
      <c r="E33" s="5">
        <v>340</v>
      </c>
      <c r="F33" s="5">
        <v>126</v>
      </c>
      <c r="G33" s="15">
        <v>11</v>
      </c>
      <c r="H33" s="4">
        <f t="shared" si="0"/>
        <v>466</v>
      </c>
    </row>
    <row r="34" spans="1:8" ht="15.75" thickBot="1" x14ac:dyDescent="0.3">
      <c r="A34" s="32" t="s">
        <v>34</v>
      </c>
      <c r="B34" s="3">
        <f>_xlfn.RANK.EQ(H34,$H$6:$H$39)</f>
        <v>29</v>
      </c>
      <c r="C34" s="23" t="s">
        <v>191</v>
      </c>
      <c r="D34" s="23" t="s">
        <v>177</v>
      </c>
      <c r="E34" s="7">
        <v>333</v>
      </c>
      <c r="F34" s="7">
        <v>130</v>
      </c>
      <c r="G34" s="36">
        <v>10</v>
      </c>
      <c r="H34" s="4">
        <f t="shared" si="0"/>
        <v>463</v>
      </c>
    </row>
    <row r="35" spans="1:8" ht="15.75" thickBot="1" x14ac:dyDescent="0.3">
      <c r="A35" s="32" t="s">
        <v>35</v>
      </c>
      <c r="B35" s="3">
        <v>30</v>
      </c>
      <c r="C35" s="13" t="s">
        <v>192</v>
      </c>
      <c r="D35" s="13" t="s">
        <v>177</v>
      </c>
      <c r="E35" s="5">
        <v>336</v>
      </c>
      <c r="F35" s="5">
        <v>127</v>
      </c>
      <c r="G35" s="15">
        <v>18</v>
      </c>
      <c r="H35" s="4">
        <f t="shared" si="0"/>
        <v>463</v>
      </c>
    </row>
    <row r="36" spans="1:8" ht="15.75" thickBot="1" x14ac:dyDescent="0.3">
      <c r="A36" s="32" t="s">
        <v>36</v>
      </c>
      <c r="B36" s="3">
        <f>_xlfn.RANK.EQ(H36,$H$6:$H$39)</f>
        <v>31</v>
      </c>
      <c r="C36" s="13" t="s">
        <v>170</v>
      </c>
      <c r="D36" s="13" t="s">
        <v>169</v>
      </c>
      <c r="E36" s="5">
        <v>328</v>
      </c>
      <c r="F36" s="5">
        <v>121</v>
      </c>
      <c r="G36" s="15">
        <v>17</v>
      </c>
      <c r="H36" s="4">
        <f t="shared" si="0"/>
        <v>449</v>
      </c>
    </row>
    <row r="37" spans="1:8" ht="15.75" thickBot="1" x14ac:dyDescent="0.3">
      <c r="A37" s="32" t="s">
        <v>37</v>
      </c>
      <c r="B37" s="3">
        <f>_xlfn.RANK.EQ(H37,$H$6:$H$39)</f>
        <v>32</v>
      </c>
      <c r="C37" s="13" t="s">
        <v>96</v>
      </c>
      <c r="D37" s="13" t="s">
        <v>90</v>
      </c>
      <c r="E37" s="5">
        <v>331</v>
      </c>
      <c r="F37" s="5">
        <v>105</v>
      </c>
      <c r="G37" s="15">
        <v>23</v>
      </c>
      <c r="H37" s="4">
        <f t="shared" si="0"/>
        <v>436</v>
      </c>
    </row>
    <row r="38" spans="1:8" ht="15.75" thickBot="1" x14ac:dyDescent="0.3">
      <c r="A38" s="32" t="s">
        <v>46</v>
      </c>
      <c r="B38" s="3">
        <f>_xlfn.RANK.EQ(H38,$H$6:$H$39)</f>
        <v>33</v>
      </c>
      <c r="C38" s="13" t="s">
        <v>95</v>
      </c>
      <c r="D38" s="13" t="s">
        <v>90</v>
      </c>
      <c r="E38" s="5">
        <v>293</v>
      </c>
      <c r="F38" s="5">
        <v>133</v>
      </c>
      <c r="G38" s="15">
        <v>15</v>
      </c>
      <c r="H38" s="4">
        <f t="shared" si="0"/>
        <v>426</v>
      </c>
    </row>
    <row r="39" spans="1:8" ht="15.75" thickBot="1" x14ac:dyDescent="0.3">
      <c r="A39" s="32" t="s">
        <v>47</v>
      </c>
      <c r="B39" s="3">
        <v>34</v>
      </c>
      <c r="C39" s="13" t="s">
        <v>53</v>
      </c>
      <c r="D39" s="13" t="s">
        <v>49</v>
      </c>
      <c r="E39" s="5">
        <v>305</v>
      </c>
      <c r="F39" s="5">
        <v>116</v>
      </c>
      <c r="G39" s="15">
        <v>18</v>
      </c>
      <c r="H39" s="4">
        <f t="shared" si="0"/>
        <v>421</v>
      </c>
    </row>
    <row r="40" spans="1:8" ht="15.75" thickBot="1" x14ac:dyDescent="0.3">
      <c r="B40" s="3">
        <v>35</v>
      </c>
      <c r="C40" s="13" t="s">
        <v>154</v>
      </c>
      <c r="D40" s="13" t="s">
        <v>149</v>
      </c>
      <c r="E40" s="5">
        <v>316</v>
      </c>
      <c r="F40" s="5">
        <v>92</v>
      </c>
      <c r="G40" s="15">
        <v>23</v>
      </c>
      <c r="H40" s="4">
        <f t="shared" si="0"/>
        <v>408</v>
      </c>
    </row>
    <row r="41" spans="1:8" ht="15.75" thickBot="1" x14ac:dyDescent="0.3">
      <c r="B41" s="3">
        <v>36</v>
      </c>
      <c r="C41" s="13" t="s">
        <v>69</v>
      </c>
      <c r="D41" s="13" t="s">
        <v>70</v>
      </c>
      <c r="E41" s="5">
        <v>256</v>
      </c>
      <c r="F41" s="5">
        <v>64</v>
      </c>
      <c r="G41" s="15">
        <v>42</v>
      </c>
      <c r="H41" s="4">
        <f t="shared" si="0"/>
        <v>320</v>
      </c>
    </row>
    <row r="42" spans="1:8" x14ac:dyDescent="0.25">
      <c r="B42" s="3"/>
      <c r="C42" s="13"/>
      <c r="D42" s="13"/>
      <c r="E42" s="5"/>
      <c r="F42" s="5"/>
      <c r="G42" s="15"/>
      <c r="H42" s="4"/>
    </row>
    <row r="43" spans="1:8" x14ac:dyDescent="0.25">
      <c r="B43" s="6"/>
      <c r="C43" s="17"/>
      <c r="D43" s="17"/>
      <c r="E43" s="6"/>
      <c r="F43" s="6"/>
      <c r="G43" s="6"/>
      <c r="H43" s="6"/>
    </row>
    <row r="44" spans="1:8" x14ac:dyDescent="0.25">
      <c r="B44" s="6"/>
      <c r="C44" s="17"/>
      <c r="D44" s="17"/>
      <c r="E44" s="6"/>
      <c r="F44" s="6"/>
      <c r="G44" s="6"/>
      <c r="H44" s="6"/>
    </row>
    <row r="45" spans="1:8" x14ac:dyDescent="0.25">
      <c r="B45" s="6"/>
      <c r="C45" s="17"/>
      <c r="D45" s="17"/>
      <c r="E45" s="6"/>
      <c r="F45" s="6"/>
      <c r="G45" s="6"/>
      <c r="H45" s="6"/>
    </row>
  </sheetData>
  <autoFilter ref="B5:H39" xr:uid="{00000000-0009-0000-0000-000009000000}">
    <sortState xmlns:xlrd2="http://schemas.microsoft.com/office/spreadsheetml/2017/richdata2" ref="B6:H42">
      <sortCondition descending="1" ref="H6:H42"/>
      <sortCondition descending="1" ref="F6:F42"/>
    </sortState>
  </autoFilter>
  <sortState xmlns:xlrd2="http://schemas.microsoft.com/office/spreadsheetml/2017/richdata2" ref="C7:H16">
    <sortCondition descending="1" ref="H7:H16"/>
  </sortState>
  <conditionalFormatting sqref="H6 H44:H45">
    <cfRule type="cellIs" dxfId="65" priority="21" operator="between">
      <formula>600</formula>
      <formula>650</formula>
    </cfRule>
    <cfRule type="cellIs" dxfId="64" priority="22" operator="between">
      <formula>540</formula>
      <formula>599</formula>
    </cfRule>
    <cfRule type="cellIs" dxfId="63" priority="23" operator="between">
      <formula>500</formula>
      <formula>539</formula>
    </cfRule>
    <cfRule type="cellIs" dxfId="62" priority="24" operator="between">
      <formula>0</formula>
      <formula>499</formula>
    </cfRule>
  </conditionalFormatting>
  <conditionalFormatting sqref="H43">
    <cfRule type="cellIs" dxfId="61" priority="9" operator="between">
      <formula>600</formula>
      <formula>650</formula>
    </cfRule>
    <cfRule type="cellIs" dxfId="60" priority="10" operator="between">
      <formula>540</formula>
      <formula>599</formula>
    </cfRule>
    <cfRule type="cellIs" dxfId="59" priority="11" operator="between">
      <formula>500</formula>
      <formula>539</formula>
    </cfRule>
    <cfRule type="cellIs" dxfId="58" priority="12" operator="between">
      <formula>0</formula>
      <formula>499</formula>
    </cfRule>
  </conditionalFormatting>
  <conditionalFormatting sqref="H7:H42">
    <cfRule type="cellIs" dxfId="57" priority="1" operator="between">
      <formula>600</formula>
      <formula>650</formula>
    </cfRule>
    <cfRule type="cellIs" dxfId="56" priority="2" operator="between">
      <formula>540</formula>
      <formula>599</formula>
    </cfRule>
    <cfRule type="cellIs" dxfId="55" priority="3" operator="between">
      <formula>500</formula>
      <formula>539</formula>
    </cfRule>
    <cfRule type="cellIs" dxfId="54" priority="4" operator="between">
      <formula>0</formula>
      <formula>499</formula>
    </cfRule>
  </conditionalFormatting>
  <pageMargins left="0.70866141732283472" right="0.70866141732283472" top="0.39370078740157483" bottom="0.39370078740157483" header="0.31496062992125984" footer="0.31496062992125984"/>
  <pageSetup paperSize="9" scale="9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4"/>
  <sheetViews>
    <sheetView workbookViewId="0">
      <selection sqref="A1:G10"/>
    </sheetView>
  </sheetViews>
  <sheetFormatPr defaultColWidth="11.42578125" defaultRowHeight="15" x14ac:dyDescent="0.25"/>
  <cols>
    <col min="1" max="1" width="6.7109375" customWidth="1"/>
    <col min="2" max="2" width="30.7109375" customWidth="1"/>
    <col min="3" max="4" width="11.42578125" customWidth="1"/>
    <col min="5" max="5" width="5.5703125" customWidth="1"/>
  </cols>
  <sheetData>
    <row r="1" spans="1:7" ht="28.5" x14ac:dyDescent="0.45">
      <c r="A1" s="1"/>
      <c r="B1" s="8" t="s">
        <v>48</v>
      </c>
      <c r="D1" s="1"/>
      <c r="E1" s="1"/>
    </row>
    <row r="3" spans="1:7" ht="18.75" x14ac:dyDescent="0.3">
      <c r="A3" s="12"/>
      <c r="B3" s="11" t="s">
        <v>41</v>
      </c>
      <c r="C3" s="12"/>
      <c r="D3" s="12"/>
      <c r="E3" s="12"/>
      <c r="F3" s="12"/>
    </row>
    <row r="5" spans="1:7" ht="15.75" thickBot="1" x14ac:dyDescent="0.3">
      <c r="A5" s="44" t="s">
        <v>9</v>
      </c>
      <c r="B5" s="45" t="s">
        <v>8</v>
      </c>
      <c r="C5" s="45" t="s">
        <v>3</v>
      </c>
      <c r="D5" s="45" t="s">
        <v>4</v>
      </c>
      <c r="E5" s="45" t="s">
        <v>5</v>
      </c>
      <c r="F5" s="45" t="s">
        <v>6</v>
      </c>
      <c r="G5" s="46" t="s">
        <v>7</v>
      </c>
    </row>
    <row r="6" spans="1:7" x14ac:dyDescent="0.25">
      <c r="A6" s="43">
        <f>_xlfn.RANK.EQ(G6,$G$6:$G$10)</f>
        <v>1</v>
      </c>
      <c r="B6" s="25" t="s">
        <v>49</v>
      </c>
      <c r="C6" s="29">
        <v>1448</v>
      </c>
      <c r="D6" s="29">
        <v>654</v>
      </c>
      <c r="E6" s="29">
        <v>35</v>
      </c>
      <c r="F6" s="34">
        <f>SUM(C6:D6)</f>
        <v>2102</v>
      </c>
      <c r="G6" s="37">
        <f>F6/4</f>
        <v>525.5</v>
      </c>
    </row>
    <row r="7" spans="1:7" x14ac:dyDescent="0.25">
      <c r="A7" s="43">
        <f>_xlfn.RANK.EQ(G7,$G$6:$G$10)</f>
        <v>2</v>
      </c>
      <c r="B7" s="13" t="s">
        <v>151</v>
      </c>
      <c r="C7" s="5">
        <v>1403</v>
      </c>
      <c r="D7" s="5">
        <v>612</v>
      </c>
      <c r="E7" s="5">
        <v>41</v>
      </c>
      <c r="F7" s="15">
        <f>SUM(C7:D7)</f>
        <v>2015</v>
      </c>
      <c r="G7" s="37">
        <f>F7/4</f>
        <v>503.75</v>
      </c>
    </row>
    <row r="8" spans="1:7" x14ac:dyDescent="0.25">
      <c r="A8" s="43">
        <f>_xlfn.RANK.EQ(G8,$G$6:$G$10)</f>
        <v>3</v>
      </c>
      <c r="B8" s="23" t="s">
        <v>1</v>
      </c>
      <c r="C8" s="7">
        <v>1381</v>
      </c>
      <c r="D8" s="7">
        <v>626</v>
      </c>
      <c r="E8" s="7">
        <v>39</v>
      </c>
      <c r="F8" s="36">
        <f>SUM(C8:D8)</f>
        <v>2007</v>
      </c>
      <c r="G8" s="47">
        <f>F8/4</f>
        <v>501.75</v>
      </c>
    </row>
    <row r="9" spans="1:7" x14ac:dyDescent="0.25">
      <c r="A9" s="43">
        <f>_xlfn.RANK.EQ(G9,$G$6:$G$10)</f>
        <v>4</v>
      </c>
      <c r="B9" s="23" t="s">
        <v>177</v>
      </c>
      <c r="C9" s="7">
        <v>1377</v>
      </c>
      <c r="D9" s="7">
        <v>593</v>
      </c>
      <c r="E9" s="7">
        <v>54</v>
      </c>
      <c r="F9" s="36">
        <f>SUM(C9:D9)</f>
        <v>1970</v>
      </c>
      <c r="G9" s="47">
        <f>F9/4</f>
        <v>492.5</v>
      </c>
    </row>
    <row r="10" spans="1:7" x14ac:dyDescent="0.25">
      <c r="A10" s="48">
        <f>_xlfn.RANK.EQ(G10,$G$6:$G$10)</f>
        <v>5</v>
      </c>
      <c r="B10" s="49" t="s">
        <v>90</v>
      </c>
      <c r="C10" s="50">
        <v>1321</v>
      </c>
      <c r="D10" s="50">
        <v>584</v>
      </c>
      <c r="E10" s="50">
        <v>55</v>
      </c>
      <c r="F10" s="51">
        <f>SUM(C10:D10)</f>
        <v>1905</v>
      </c>
      <c r="G10" s="52">
        <f>F10/4</f>
        <v>476.25</v>
      </c>
    </row>
    <row r="11" spans="1:7" x14ac:dyDescent="0.25">
      <c r="A11" s="6"/>
      <c r="B11" s="17"/>
      <c r="C11" s="6"/>
      <c r="D11" s="6"/>
      <c r="E11" s="6"/>
      <c r="F11" s="6"/>
      <c r="G11" s="6"/>
    </row>
    <row r="12" spans="1:7" x14ac:dyDescent="0.25">
      <c r="A12" s="6"/>
      <c r="B12" s="17"/>
      <c r="C12" s="6"/>
      <c r="D12" s="6"/>
      <c r="E12" s="6"/>
      <c r="F12" s="6"/>
      <c r="G12" s="6"/>
    </row>
    <row r="13" spans="1:7" x14ac:dyDescent="0.25">
      <c r="A13" s="6"/>
      <c r="B13" s="17"/>
      <c r="C13" s="6"/>
      <c r="D13" s="6"/>
      <c r="E13" s="6"/>
      <c r="F13" s="6"/>
      <c r="G13" s="6"/>
    </row>
    <row r="14" spans="1:7" x14ac:dyDescent="0.25">
      <c r="A14" s="6"/>
      <c r="B14" s="17"/>
      <c r="C14" s="6"/>
      <c r="D14" s="6"/>
      <c r="E14" s="6"/>
      <c r="F14" s="21"/>
      <c r="G14" s="6"/>
    </row>
  </sheetData>
  <sortState xmlns:xlrd2="http://schemas.microsoft.com/office/spreadsheetml/2017/richdata2" ref="A6:G11">
    <sortCondition descending="1" ref="G6:G11"/>
  </sortState>
  <conditionalFormatting sqref="F10:F14 F6:F8">
    <cfRule type="cellIs" dxfId="53" priority="29" operator="between">
      <formula>600</formula>
      <formula>650</formula>
    </cfRule>
    <cfRule type="cellIs" dxfId="52" priority="30" operator="between">
      <formula>540</formula>
      <formula>599</formula>
    </cfRule>
    <cfRule type="cellIs" dxfId="51" priority="31" operator="between">
      <formula>500</formula>
      <formula>539</formula>
    </cfRule>
    <cfRule type="cellIs" dxfId="50" priority="32" operator="between">
      <formula>0</formula>
      <formula>499</formula>
    </cfRule>
  </conditionalFormatting>
  <conditionalFormatting sqref="F6:F8">
    <cfRule type="cellIs" dxfId="49" priority="25" operator="between">
      <formula>600</formula>
      <formula>650</formula>
    </cfRule>
    <cfRule type="cellIs" dxfId="48" priority="26" operator="between">
      <formula>540</formula>
      <formula>599</formula>
    </cfRule>
    <cfRule type="cellIs" dxfId="47" priority="27" operator="between">
      <formula>500</formula>
      <formula>539</formula>
    </cfRule>
    <cfRule type="cellIs" dxfId="46" priority="28" operator="between">
      <formula>0</formula>
      <formula>499</formula>
    </cfRule>
  </conditionalFormatting>
  <conditionalFormatting sqref="F9">
    <cfRule type="cellIs" dxfId="45" priority="5" operator="between">
      <formula>600</formula>
      <formula>650</formula>
    </cfRule>
    <cfRule type="cellIs" dxfId="44" priority="6" operator="between">
      <formula>540</formula>
      <formula>599</formula>
    </cfRule>
    <cfRule type="cellIs" dxfId="43" priority="7" operator="between">
      <formula>500</formula>
      <formula>539</formula>
    </cfRule>
    <cfRule type="cellIs" dxfId="42" priority="8" operator="between">
      <formula>0</formula>
      <formula>499</formula>
    </cfRule>
  </conditionalFormatting>
  <conditionalFormatting sqref="F9">
    <cfRule type="cellIs" dxfId="41" priority="1" operator="between">
      <formula>600</formula>
      <formula>650</formula>
    </cfRule>
    <cfRule type="cellIs" dxfId="40" priority="2" operator="between">
      <formula>540</formula>
      <formula>599</formula>
    </cfRule>
    <cfRule type="cellIs" dxfId="39" priority="3" operator="between">
      <formula>500</formula>
      <formula>539</formula>
    </cfRule>
    <cfRule type="cellIs" dxfId="38" priority="4" operator="between">
      <formula>0</formula>
      <formula>499</formula>
    </cfRule>
  </conditionalFormatting>
  <pageMargins left="0.7" right="0.7" top="0.78740157499999996" bottom="0.78740157499999996" header="0.3" footer="0.3"/>
  <pageSetup paperSize="9" scale="98" fitToHeight="0" orientation="portrait" horizontalDpi="4294967293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1"/>
  <sheetViews>
    <sheetView topLeftCell="A112" zoomScaleNormal="100" workbookViewId="0">
      <selection activeCell="H121" sqref="H121"/>
    </sheetView>
  </sheetViews>
  <sheetFormatPr defaultColWidth="11.42578125" defaultRowHeight="15" x14ac:dyDescent="0.25"/>
  <cols>
    <col min="1" max="1" width="5" customWidth="1"/>
    <col min="2" max="2" width="29.85546875" customWidth="1"/>
    <col min="3" max="3" width="22.42578125" bestFit="1" customWidth="1"/>
    <col min="4" max="4" width="7.7109375" bestFit="1" customWidth="1"/>
    <col min="5" max="5" width="11.5703125" bestFit="1" customWidth="1"/>
    <col min="6" max="6" width="5.85546875" bestFit="1" customWidth="1"/>
    <col min="7" max="7" width="9.42578125" bestFit="1" customWidth="1"/>
  </cols>
  <sheetData>
    <row r="1" spans="1:7" ht="28.5" x14ac:dyDescent="0.45">
      <c r="A1" s="1"/>
      <c r="B1" s="8" t="s">
        <v>48</v>
      </c>
      <c r="C1" s="8"/>
      <c r="E1" s="1"/>
      <c r="F1" s="1"/>
    </row>
    <row r="3" spans="1:7" ht="18.75" x14ac:dyDescent="0.3">
      <c r="A3" s="12"/>
      <c r="B3" s="11" t="s">
        <v>42</v>
      </c>
      <c r="C3" s="11"/>
      <c r="D3" s="12"/>
      <c r="E3" s="12"/>
      <c r="F3" s="12"/>
      <c r="G3" s="24"/>
    </row>
    <row r="4" spans="1:7" ht="15.75" thickBot="1" x14ac:dyDescent="0.3">
      <c r="G4" s="2"/>
    </row>
    <row r="5" spans="1:7" ht="15.75" thickBot="1" x14ac:dyDescent="0.3">
      <c r="A5" s="9" t="s">
        <v>9</v>
      </c>
      <c r="B5" s="10" t="s">
        <v>8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</row>
    <row r="6" spans="1:7" ht="15.75" thickBot="1" x14ac:dyDescent="0.3">
      <c r="A6" s="3">
        <v>1</v>
      </c>
      <c r="B6" s="16" t="s">
        <v>222</v>
      </c>
      <c r="C6" s="13" t="s">
        <v>224</v>
      </c>
      <c r="D6" s="5">
        <v>404</v>
      </c>
      <c r="E6" s="5">
        <v>246</v>
      </c>
      <c r="F6" s="15">
        <v>2</v>
      </c>
      <c r="G6" s="54">
        <f t="shared" ref="G6:G37" si="0">SUM(D6:E6)</f>
        <v>650</v>
      </c>
    </row>
    <row r="7" spans="1:7" ht="15.75" thickBot="1" x14ac:dyDescent="0.3">
      <c r="A7" s="3">
        <v>2</v>
      </c>
      <c r="B7" s="13" t="s">
        <v>82</v>
      </c>
      <c r="C7" s="13" t="s">
        <v>84</v>
      </c>
      <c r="D7" s="5">
        <v>407</v>
      </c>
      <c r="E7" s="5">
        <v>217</v>
      </c>
      <c r="F7" s="15">
        <v>1</v>
      </c>
      <c r="G7" s="39">
        <f t="shared" si="0"/>
        <v>624</v>
      </c>
    </row>
    <row r="8" spans="1:7" ht="15.75" thickBot="1" x14ac:dyDescent="0.3">
      <c r="A8" s="3">
        <v>3</v>
      </c>
      <c r="B8" s="13" t="s">
        <v>83</v>
      </c>
      <c r="C8" s="13" t="s">
        <v>84</v>
      </c>
      <c r="D8" s="5">
        <v>387</v>
      </c>
      <c r="E8" s="5">
        <v>236</v>
      </c>
      <c r="F8" s="15">
        <v>0</v>
      </c>
      <c r="G8" s="40">
        <f t="shared" si="0"/>
        <v>623</v>
      </c>
    </row>
    <row r="9" spans="1:7" ht="15.75" thickBot="1" x14ac:dyDescent="0.3">
      <c r="A9" s="3">
        <v>4</v>
      </c>
      <c r="B9" s="13" t="s">
        <v>157</v>
      </c>
      <c r="C9" s="13" t="s">
        <v>150</v>
      </c>
      <c r="D9" s="5">
        <v>390</v>
      </c>
      <c r="E9" s="5">
        <v>226</v>
      </c>
      <c r="F9" s="15">
        <v>1</v>
      </c>
      <c r="G9" s="39">
        <f t="shared" si="0"/>
        <v>616</v>
      </c>
    </row>
    <row r="10" spans="1:7" ht="15.75" thickBot="1" x14ac:dyDescent="0.3">
      <c r="A10" s="3">
        <v>5</v>
      </c>
      <c r="B10" s="13" t="s">
        <v>113</v>
      </c>
      <c r="C10" s="13" t="s">
        <v>111</v>
      </c>
      <c r="D10" s="5">
        <v>397</v>
      </c>
      <c r="E10" s="5">
        <v>209</v>
      </c>
      <c r="F10" s="15">
        <v>2</v>
      </c>
      <c r="G10" s="40">
        <f t="shared" si="0"/>
        <v>606</v>
      </c>
    </row>
    <row r="11" spans="1:7" ht="15.75" thickBot="1" x14ac:dyDescent="0.3">
      <c r="A11" s="3">
        <v>6</v>
      </c>
      <c r="B11" s="13" t="s">
        <v>85</v>
      </c>
      <c r="C11" s="13" t="s">
        <v>79</v>
      </c>
      <c r="D11" s="5">
        <v>370</v>
      </c>
      <c r="E11" s="5">
        <v>212</v>
      </c>
      <c r="F11" s="15">
        <v>3</v>
      </c>
      <c r="G11" s="39">
        <f t="shared" si="0"/>
        <v>582</v>
      </c>
    </row>
    <row r="12" spans="1:7" ht="15.75" thickBot="1" x14ac:dyDescent="0.3">
      <c r="A12" s="3">
        <v>7</v>
      </c>
      <c r="B12" s="13" t="s">
        <v>65</v>
      </c>
      <c r="C12" s="13" t="s">
        <v>68</v>
      </c>
      <c r="D12" s="5">
        <v>379</v>
      </c>
      <c r="E12" s="5">
        <v>202</v>
      </c>
      <c r="F12" s="15">
        <v>2</v>
      </c>
      <c r="G12" s="39">
        <f t="shared" si="0"/>
        <v>581</v>
      </c>
    </row>
    <row r="13" spans="1:7" ht="15.75" thickBot="1" x14ac:dyDescent="0.3">
      <c r="A13" s="3">
        <v>8</v>
      </c>
      <c r="B13" s="16" t="s">
        <v>136</v>
      </c>
      <c r="C13" s="13" t="s">
        <v>137</v>
      </c>
      <c r="D13" s="5">
        <v>373</v>
      </c>
      <c r="E13" s="5">
        <v>203</v>
      </c>
      <c r="F13" s="15">
        <v>4</v>
      </c>
      <c r="G13" s="39">
        <f t="shared" si="0"/>
        <v>576</v>
      </c>
    </row>
    <row r="14" spans="1:7" ht="15.75" thickBot="1" x14ac:dyDescent="0.3">
      <c r="A14" s="3">
        <v>9</v>
      </c>
      <c r="B14" s="13" t="s">
        <v>61</v>
      </c>
      <c r="C14" s="18" t="s">
        <v>57</v>
      </c>
      <c r="D14" s="20">
        <v>382</v>
      </c>
      <c r="E14" s="20">
        <v>193</v>
      </c>
      <c r="F14" s="38">
        <v>4</v>
      </c>
      <c r="G14" s="39">
        <f t="shared" si="0"/>
        <v>575</v>
      </c>
    </row>
    <row r="15" spans="1:7" ht="15.75" thickBot="1" x14ac:dyDescent="0.3">
      <c r="A15" s="3">
        <v>10</v>
      </c>
      <c r="B15" s="16" t="s">
        <v>158</v>
      </c>
      <c r="C15" s="13" t="s">
        <v>150</v>
      </c>
      <c r="D15" s="5">
        <v>357</v>
      </c>
      <c r="E15" s="5">
        <v>216</v>
      </c>
      <c r="F15" s="15">
        <v>3</v>
      </c>
      <c r="G15" s="39">
        <f t="shared" si="0"/>
        <v>573</v>
      </c>
    </row>
    <row r="16" spans="1:7" ht="15.75" thickBot="1" x14ac:dyDescent="0.3">
      <c r="A16" s="3">
        <v>11</v>
      </c>
      <c r="B16" s="16" t="s">
        <v>78</v>
      </c>
      <c r="C16" s="13" t="s">
        <v>84</v>
      </c>
      <c r="D16" s="5">
        <v>392</v>
      </c>
      <c r="E16" s="5">
        <v>179</v>
      </c>
      <c r="F16" s="15">
        <v>3</v>
      </c>
      <c r="G16" s="40">
        <f t="shared" si="0"/>
        <v>571</v>
      </c>
    </row>
    <row r="17" spans="1:7" ht="15.75" thickBot="1" x14ac:dyDescent="0.3">
      <c r="A17" s="3">
        <v>12</v>
      </c>
      <c r="B17" s="13" t="s">
        <v>114</v>
      </c>
      <c r="C17" s="13" t="s">
        <v>111</v>
      </c>
      <c r="D17" s="5">
        <v>355</v>
      </c>
      <c r="E17" s="5">
        <v>213</v>
      </c>
      <c r="F17" s="15">
        <v>8</v>
      </c>
      <c r="G17" s="39">
        <f t="shared" si="0"/>
        <v>568</v>
      </c>
    </row>
    <row r="18" spans="1:7" ht="15.75" thickBot="1" x14ac:dyDescent="0.3">
      <c r="A18" s="3">
        <v>13</v>
      </c>
      <c r="B18" s="13" t="s">
        <v>199</v>
      </c>
      <c r="C18" s="13" t="s">
        <v>0</v>
      </c>
      <c r="D18" s="5">
        <v>386</v>
      </c>
      <c r="E18" s="5">
        <v>182</v>
      </c>
      <c r="F18" s="15">
        <v>6</v>
      </c>
      <c r="G18" s="40">
        <f t="shared" si="0"/>
        <v>568</v>
      </c>
    </row>
    <row r="19" spans="1:7" ht="15.75" thickBot="1" x14ac:dyDescent="0.3">
      <c r="A19" s="3">
        <v>14</v>
      </c>
      <c r="B19" s="13" t="s">
        <v>244</v>
      </c>
      <c r="C19" s="13" t="s">
        <v>223</v>
      </c>
      <c r="D19" s="5">
        <v>376</v>
      </c>
      <c r="E19" s="5">
        <v>190</v>
      </c>
      <c r="F19" s="15">
        <v>5</v>
      </c>
      <c r="G19" s="39">
        <f t="shared" si="0"/>
        <v>566</v>
      </c>
    </row>
    <row r="20" spans="1:7" ht="15.75" thickBot="1" x14ac:dyDescent="0.3">
      <c r="A20" s="3">
        <v>15</v>
      </c>
      <c r="B20" s="13" t="s">
        <v>189</v>
      </c>
      <c r="C20" s="13" t="s">
        <v>176</v>
      </c>
      <c r="D20" s="5">
        <v>380</v>
      </c>
      <c r="E20" s="5">
        <v>185</v>
      </c>
      <c r="F20" s="15">
        <v>5</v>
      </c>
      <c r="G20" s="39">
        <f t="shared" si="0"/>
        <v>565</v>
      </c>
    </row>
    <row r="21" spans="1:7" ht="15.75" thickBot="1" x14ac:dyDescent="0.3">
      <c r="A21" s="3">
        <v>16</v>
      </c>
      <c r="B21" s="16" t="s">
        <v>55</v>
      </c>
      <c r="C21" s="13" t="s">
        <v>57</v>
      </c>
      <c r="D21" s="5">
        <v>371</v>
      </c>
      <c r="E21" s="5">
        <v>191</v>
      </c>
      <c r="F21" s="15">
        <v>7</v>
      </c>
      <c r="G21" s="39">
        <f t="shared" si="0"/>
        <v>562</v>
      </c>
    </row>
    <row r="22" spans="1:7" ht="15.75" thickBot="1" x14ac:dyDescent="0.3">
      <c r="A22" s="3">
        <v>17</v>
      </c>
      <c r="B22" s="16" t="s">
        <v>142</v>
      </c>
      <c r="C22" s="13" t="s">
        <v>132</v>
      </c>
      <c r="D22" s="5">
        <v>379</v>
      </c>
      <c r="E22" s="5">
        <v>183</v>
      </c>
      <c r="F22" s="15">
        <v>9</v>
      </c>
      <c r="G22" s="39">
        <f t="shared" si="0"/>
        <v>562</v>
      </c>
    </row>
    <row r="23" spans="1:7" ht="15.75" thickBot="1" x14ac:dyDescent="0.3">
      <c r="A23" s="3">
        <v>18</v>
      </c>
      <c r="B23" s="13" t="s">
        <v>180</v>
      </c>
      <c r="C23" s="13" t="s">
        <v>182</v>
      </c>
      <c r="D23" s="5">
        <v>377</v>
      </c>
      <c r="E23" s="5">
        <v>184</v>
      </c>
      <c r="F23" s="15">
        <v>4</v>
      </c>
      <c r="G23" s="39">
        <f t="shared" si="0"/>
        <v>561</v>
      </c>
    </row>
    <row r="24" spans="1:7" ht="15.75" thickBot="1" x14ac:dyDescent="0.3">
      <c r="A24" s="3">
        <v>19</v>
      </c>
      <c r="B24" s="16" t="s">
        <v>243</v>
      </c>
      <c r="C24" s="13" t="s">
        <v>223</v>
      </c>
      <c r="D24" s="5">
        <v>366</v>
      </c>
      <c r="E24" s="5">
        <v>192</v>
      </c>
      <c r="F24" s="15">
        <v>5</v>
      </c>
      <c r="G24" s="40">
        <f t="shared" si="0"/>
        <v>558</v>
      </c>
    </row>
    <row r="25" spans="1:7" ht="15.75" thickBot="1" x14ac:dyDescent="0.3">
      <c r="A25" s="3">
        <v>20</v>
      </c>
      <c r="B25" s="16" t="s">
        <v>260</v>
      </c>
      <c r="C25" s="13" t="s">
        <v>264</v>
      </c>
      <c r="D25" s="5">
        <v>376</v>
      </c>
      <c r="E25" s="5">
        <v>181</v>
      </c>
      <c r="F25" s="15">
        <v>3</v>
      </c>
      <c r="G25" s="39">
        <f t="shared" si="0"/>
        <v>557</v>
      </c>
    </row>
    <row r="26" spans="1:7" ht="15.75" thickBot="1" x14ac:dyDescent="0.3">
      <c r="A26" s="3">
        <v>21</v>
      </c>
      <c r="B26" s="13" t="s">
        <v>172</v>
      </c>
      <c r="C26" s="13" t="s">
        <v>173</v>
      </c>
      <c r="D26" s="5">
        <v>394</v>
      </c>
      <c r="E26" s="5">
        <v>163</v>
      </c>
      <c r="F26" s="15">
        <v>5</v>
      </c>
      <c r="G26" s="39">
        <f t="shared" si="0"/>
        <v>557</v>
      </c>
    </row>
    <row r="27" spans="1:7" ht="15.75" thickBot="1" x14ac:dyDescent="0.3">
      <c r="A27" s="3">
        <v>22</v>
      </c>
      <c r="B27" s="16" t="s">
        <v>107</v>
      </c>
      <c r="C27" s="13" t="s">
        <v>106</v>
      </c>
      <c r="D27" s="5">
        <v>363</v>
      </c>
      <c r="E27" s="5">
        <v>193</v>
      </c>
      <c r="F27" s="15">
        <v>3</v>
      </c>
      <c r="G27" s="40">
        <f t="shared" si="0"/>
        <v>556</v>
      </c>
    </row>
    <row r="28" spans="1:7" ht="15.75" thickBot="1" x14ac:dyDescent="0.3">
      <c r="A28" s="3">
        <v>23</v>
      </c>
      <c r="B28" s="16" t="s">
        <v>254</v>
      </c>
      <c r="C28" s="13" t="s">
        <v>253</v>
      </c>
      <c r="D28" s="5">
        <v>372</v>
      </c>
      <c r="E28" s="5">
        <v>183</v>
      </c>
      <c r="F28" s="15">
        <v>5</v>
      </c>
      <c r="G28" s="39">
        <f t="shared" si="0"/>
        <v>555</v>
      </c>
    </row>
    <row r="29" spans="1:7" ht="15.75" thickBot="1" x14ac:dyDescent="0.3">
      <c r="A29" s="3">
        <v>24</v>
      </c>
      <c r="B29" s="13" t="s">
        <v>183</v>
      </c>
      <c r="C29" s="13" t="s">
        <v>175</v>
      </c>
      <c r="D29" s="5">
        <v>353</v>
      </c>
      <c r="E29" s="5">
        <v>200</v>
      </c>
      <c r="F29" s="15">
        <v>6</v>
      </c>
      <c r="G29" s="40">
        <f t="shared" si="0"/>
        <v>553</v>
      </c>
    </row>
    <row r="30" spans="1:7" ht="15.75" thickBot="1" x14ac:dyDescent="0.3">
      <c r="A30" s="3">
        <v>25</v>
      </c>
      <c r="B30" s="19" t="s">
        <v>144</v>
      </c>
      <c r="C30" s="13" t="s">
        <v>132</v>
      </c>
      <c r="D30" s="20">
        <v>359</v>
      </c>
      <c r="E30" s="20">
        <v>194</v>
      </c>
      <c r="F30" s="38">
        <v>3</v>
      </c>
      <c r="G30" s="39">
        <f t="shared" si="0"/>
        <v>553</v>
      </c>
    </row>
    <row r="31" spans="1:7" ht="15.75" thickBot="1" x14ac:dyDescent="0.3">
      <c r="A31" s="3">
        <v>26</v>
      </c>
      <c r="B31" s="13" t="s">
        <v>212</v>
      </c>
      <c r="C31" s="13" t="s">
        <v>196</v>
      </c>
      <c r="D31" s="5">
        <v>371</v>
      </c>
      <c r="E31" s="5">
        <v>181</v>
      </c>
      <c r="F31" s="15">
        <v>8</v>
      </c>
      <c r="G31" s="39">
        <f t="shared" si="0"/>
        <v>552</v>
      </c>
    </row>
    <row r="32" spans="1:7" ht="15.75" thickBot="1" x14ac:dyDescent="0.3">
      <c r="A32" s="3">
        <v>27</v>
      </c>
      <c r="B32" s="13" t="s">
        <v>66</v>
      </c>
      <c r="C32" s="13" t="s">
        <v>68</v>
      </c>
      <c r="D32" s="5">
        <v>368</v>
      </c>
      <c r="E32" s="5">
        <v>183</v>
      </c>
      <c r="F32" s="15">
        <v>8</v>
      </c>
      <c r="G32" s="40">
        <f t="shared" si="0"/>
        <v>551</v>
      </c>
    </row>
    <row r="33" spans="1:7" ht="15.75" thickBot="1" x14ac:dyDescent="0.3">
      <c r="A33" s="3">
        <v>28</v>
      </c>
      <c r="B33" s="13" t="s">
        <v>108</v>
      </c>
      <c r="C33" s="13" t="s">
        <v>106</v>
      </c>
      <c r="D33" s="5">
        <v>364</v>
      </c>
      <c r="E33" s="5">
        <v>186</v>
      </c>
      <c r="F33" s="15">
        <v>6</v>
      </c>
      <c r="G33" s="39">
        <f t="shared" si="0"/>
        <v>550</v>
      </c>
    </row>
    <row r="34" spans="1:7" ht="15.75" thickBot="1" x14ac:dyDescent="0.3">
      <c r="A34" s="3">
        <v>29</v>
      </c>
      <c r="B34" s="13" t="s">
        <v>247</v>
      </c>
      <c r="C34" s="13" t="s">
        <v>224</v>
      </c>
      <c r="D34" s="5">
        <v>370</v>
      </c>
      <c r="E34" s="5">
        <v>180</v>
      </c>
      <c r="F34" s="15">
        <v>7</v>
      </c>
      <c r="G34" s="39">
        <f t="shared" si="0"/>
        <v>550</v>
      </c>
    </row>
    <row r="35" spans="1:7" ht="15.75" thickBot="1" x14ac:dyDescent="0.3">
      <c r="A35" s="3">
        <v>30</v>
      </c>
      <c r="B35" s="13" t="s">
        <v>187</v>
      </c>
      <c r="C35" s="13" t="s">
        <v>198</v>
      </c>
      <c r="D35" s="5">
        <v>372</v>
      </c>
      <c r="E35" s="5">
        <v>178</v>
      </c>
      <c r="F35" s="15">
        <v>12</v>
      </c>
      <c r="G35" s="40">
        <f t="shared" si="0"/>
        <v>550</v>
      </c>
    </row>
    <row r="36" spans="1:7" ht="15.75" thickBot="1" x14ac:dyDescent="0.3">
      <c r="A36" s="3">
        <v>31</v>
      </c>
      <c r="B36" s="16" t="s">
        <v>62</v>
      </c>
      <c r="C36" s="13" t="s">
        <v>49</v>
      </c>
      <c r="D36" s="5">
        <v>389</v>
      </c>
      <c r="E36" s="5">
        <v>161</v>
      </c>
      <c r="F36" s="15">
        <v>4</v>
      </c>
      <c r="G36" s="39">
        <f t="shared" si="0"/>
        <v>550</v>
      </c>
    </row>
    <row r="37" spans="1:7" ht="15.75" thickBot="1" x14ac:dyDescent="0.3">
      <c r="A37" s="3">
        <v>32</v>
      </c>
      <c r="B37" s="13" t="s">
        <v>143</v>
      </c>
      <c r="C37" s="13" t="s">
        <v>132</v>
      </c>
      <c r="D37" s="5">
        <v>361</v>
      </c>
      <c r="E37" s="5">
        <v>186</v>
      </c>
      <c r="F37" s="15">
        <v>5</v>
      </c>
      <c r="G37" s="40">
        <f t="shared" si="0"/>
        <v>547</v>
      </c>
    </row>
    <row r="38" spans="1:7" ht="15.75" thickBot="1" x14ac:dyDescent="0.3">
      <c r="A38" s="3">
        <v>33</v>
      </c>
      <c r="B38" s="13" t="s">
        <v>58</v>
      </c>
      <c r="C38" s="13" t="s">
        <v>57</v>
      </c>
      <c r="D38" s="5">
        <v>342</v>
      </c>
      <c r="E38" s="5">
        <v>204</v>
      </c>
      <c r="F38" s="15">
        <v>4</v>
      </c>
      <c r="G38" s="40">
        <f t="shared" ref="G38:G69" si="1">SUM(D38:E38)</f>
        <v>546</v>
      </c>
    </row>
    <row r="39" spans="1:7" ht="15.75" thickBot="1" x14ac:dyDescent="0.3">
      <c r="A39" s="3">
        <v>34</v>
      </c>
      <c r="B39" s="13" t="s">
        <v>115</v>
      </c>
      <c r="C39" s="13" t="s">
        <v>111</v>
      </c>
      <c r="D39" s="5">
        <v>376</v>
      </c>
      <c r="E39" s="5">
        <v>166</v>
      </c>
      <c r="F39" s="15">
        <v>13</v>
      </c>
      <c r="G39" s="40">
        <f t="shared" si="1"/>
        <v>542</v>
      </c>
    </row>
    <row r="40" spans="1:7" ht="15.75" thickBot="1" x14ac:dyDescent="0.3">
      <c r="A40" s="3">
        <v>35</v>
      </c>
      <c r="B40" s="16" t="s">
        <v>237</v>
      </c>
      <c r="C40" s="13" t="s">
        <v>265</v>
      </c>
      <c r="D40" s="5">
        <v>356</v>
      </c>
      <c r="E40" s="5">
        <v>185</v>
      </c>
      <c r="F40" s="15">
        <v>6</v>
      </c>
      <c r="G40" s="39">
        <f t="shared" si="1"/>
        <v>541</v>
      </c>
    </row>
    <row r="41" spans="1:7" ht="15.75" thickBot="1" x14ac:dyDescent="0.3">
      <c r="A41" s="3">
        <v>36</v>
      </c>
      <c r="B41" s="13" t="s">
        <v>112</v>
      </c>
      <c r="C41" s="13" t="s">
        <v>111</v>
      </c>
      <c r="D41" s="5">
        <v>365</v>
      </c>
      <c r="E41" s="5">
        <v>175</v>
      </c>
      <c r="F41" s="15">
        <v>8</v>
      </c>
      <c r="G41" s="39">
        <f t="shared" si="1"/>
        <v>540</v>
      </c>
    </row>
    <row r="42" spans="1:7" ht="15.75" thickBot="1" x14ac:dyDescent="0.3">
      <c r="A42" s="3">
        <v>37</v>
      </c>
      <c r="B42" s="13" t="s">
        <v>220</v>
      </c>
      <c r="C42" s="13" t="s">
        <v>198</v>
      </c>
      <c r="D42" s="5">
        <v>366</v>
      </c>
      <c r="E42" s="5">
        <v>174</v>
      </c>
      <c r="F42" s="15">
        <v>10</v>
      </c>
      <c r="G42" s="39">
        <f t="shared" si="1"/>
        <v>540</v>
      </c>
    </row>
    <row r="43" spans="1:7" ht="15.75" thickBot="1" x14ac:dyDescent="0.3">
      <c r="A43" s="3">
        <v>38</v>
      </c>
      <c r="B43" s="13" t="s">
        <v>211</v>
      </c>
      <c r="C43" s="13" t="s">
        <v>195</v>
      </c>
      <c r="D43" s="5">
        <v>355</v>
      </c>
      <c r="E43" s="5">
        <v>184</v>
      </c>
      <c r="F43" s="15">
        <v>8</v>
      </c>
      <c r="G43" s="39">
        <f t="shared" si="1"/>
        <v>539</v>
      </c>
    </row>
    <row r="44" spans="1:7" ht="15.75" thickBot="1" x14ac:dyDescent="0.3">
      <c r="A44" s="3">
        <v>39</v>
      </c>
      <c r="B44" s="16" t="s">
        <v>81</v>
      </c>
      <c r="C44" s="13" t="s">
        <v>84</v>
      </c>
      <c r="D44" s="5">
        <v>363</v>
      </c>
      <c r="E44" s="5">
        <v>176</v>
      </c>
      <c r="F44" s="15">
        <v>5</v>
      </c>
      <c r="G44" s="39">
        <f t="shared" si="1"/>
        <v>539</v>
      </c>
    </row>
    <row r="45" spans="1:7" ht="15.75" thickBot="1" x14ac:dyDescent="0.3">
      <c r="A45" s="3">
        <v>40</v>
      </c>
      <c r="B45" s="16" t="s">
        <v>98</v>
      </c>
      <c r="C45" s="13" t="s">
        <v>1</v>
      </c>
      <c r="D45" s="5">
        <v>365</v>
      </c>
      <c r="E45" s="5">
        <v>172</v>
      </c>
      <c r="F45" s="15">
        <v>9</v>
      </c>
      <c r="G45" s="40">
        <f t="shared" si="1"/>
        <v>537</v>
      </c>
    </row>
    <row r="46" spans="1:7" ht="15.75" thickBot="1" x14ac:dyDescent="0.3">
      <c r="A46" s="3">
        <v>41</v>
      </c>
      <c r="B46" s="13" t="s">
        <v>76</v>
      </c>
      <c r="C46" s="13" t="s">
        <v>75</v>
      </c>
      <c r="D46" s="5">
        <v>367</v>
      </c>
      <c r="E46" s="5">
        <v>170</v>
      </c>
      <c r="F46" s="15">
        <v>9</v>
      </c>
      <c r="G46" s="39">
        <f t="shared" si="1"/>
        <v>537</v>
      </c>
    </row>
    <row r="47" spans="1:7" ht="15.75" thickBot="1" x14ac:dyDescent="0.3">
      <c r="A47" s="3">
        <v>42</v>
      </c>
      <c r="B47" s="13" t="s">
        <v>200</v>
      </c>
      <c r="C47" s="13" t="s">
        <v>0</v>
      </c>
      <c r="D47" s="5">
        <v>351</v>
      </c>
      <c r="E47" s="5">
        <v>185</v>
      </c>
      <c r="F47" s="15">
        <v>4</v>
      </c>
      <c r="G47" s="39">
        <f t="shared" si="1"/>
        <v>536</v>
      </c>
    </row>
    <row r="48" spans="1:7" ht="15.75" thickBot="1" x14ac:dyDescent="0.3">
      <c r="A48" s="3">
        <v>43</v>
      </c>
      <c r="B48" s="13" t="s">
        <v>237</v>
      </c>
      <c r="C48" s="13" t="s">
        <v>238</v>
      </c>
      <c r="D48" s="5">
        <v>352</v>
      </c>
      <c r="E48" s="5">
        <v>184</v>
      </c>
      <c r="F48" s="15">
        <v>6</v>
      </c>
      <c r="G48" s="39">
        <f t="shared" si="1"/>
        <v>536</v>
      </c>
    </row>
    <row r="49" spans="1:7" ht="15.75" thickBot="1" x14ac:dyDescent="0.3">
      <c r="A49" s="3">
        <v>44</v>
      </c>
      <c r="B49" s="13" t="s">
        <v>167</v>
      </c>
      <c r="C49" s="13" t="s">
        <v>159</v>
      </c>
      <c r="D49" s="5">
        <v>364</v>
      </c>
      <c r="E49" s="5">
        <v>172</v>
      </c>
      <c r="F49" s="15">
        <v>4</v>
      </c>
      <c r="G49" s="39">
        <f t="shared" si="1"/>
        <v>536</v>
      </c>
    </row>
    <row r="50" spans="1:7" ht="15.75" thickBot="1" x14ac:dyDescent="0.3">
      <c r="A50" s="3">
        <v>45</v>
      </c>
      <c r="B50" s="13" t="s">
        <v>232</v>
      </c>
      <c r="C50" s="13" t="s">
        <v>235</v>
      </c>
      <c r="D50" s="5">
        <v>343</v>
      </c>
      <c r="E50" s="5">
        <v>192</v>
      </c>
      <c r="F50" s="15">
        <v>4</v>
      </c>
      <c r="G50" s="40">
        <f t="shared" si="1"/>
        <v>535</v>
      </c>
    </row>
    <row r="51" spans="1:7" ht="15.75" thickBot="1" x14ac:dyDescent="0.3">
      <c r="A51" s="3">
        <v>46</v>
      </c>
      <c r="B51" s="13" t="s">
        <v>233</v>
      </c>
      <c r="C51" s="13" t="s">
        <v>236</v>
      </c>
      <c r="D51" s="5">
        <v>374</v>
      </c>
      <c r="E51" s="5">
        <v>161</v>
      </c>
      <c r="F51" s="15">
        <v>10</v>
      </c>
      <c r="G51" s="40">
        <f t="shared" si="1"/>
        <v>535</v>
      </c>
    </row>
    <row r="52" spans="1:7" ht="15.75" thickBot="1" x14ac:dyDescent="0.3">
      <c r="A52" s="3">
        <v>47</v>
      </c>
      <c r="B52" s="13" t="s">
        <v>74</v>
      </c>
      <c r="C52" s="13" t="s">
        <v>75</v>
      </c>
      <c r="D52" s="5">
        <v>367</v>
      </c>
      <c r="E52" s="5">
        <v>167</v>
      </c>
      <c r="F52" s="15">
        <v>8</v>
      </c>
      <c r="G52" s="39">
        <f t="shared" si="1"/>
        <v>534</v>
      </c>
    </row>
    <row r="53" spans="1:7" ht="15.75" thickBot="1" x14ac:dyDescent="0.3">
      <c r="A53" s="3">
        <v>48</v>
      </c>
      <c r="B53" s="16" t="s">
        <v>246</v>
      </c>
      <c r="C53" s="13" t="s">
        <v>235</v>
      </c>
      <c r="D53" s="5">
        <v>361</v>
      </c>
      <c r="E53" s="5">
        <v>172</v>
      </c>
      <c r="F53" s="15">
        <v>9</v>
      </c>
      <c r="G53" s="39">
        <f t="shared" si="1"/>
        <v>533</v>
      </c>
    </row>
    <row r="54" spans="1:7" ht="15.75" thickBot="1" x14ac:dyDescent="0.3">
      <c r="A54" s="3">
        <v>49</v>
      </c>
      <c r="B54" s="19" t="s">
        <v>73</v>
      </c>
      <c r="C54" s="18" t="s">
        <v>75</v>
      </c>
      <c r="D54" s="20">
        <v>395</v>
      </c>
      <c r="E54" s="20">
        <v>138</v>
      </c>
      <c r="F54" s="38">
        <v>9</v>
      </c>
      <c r="G54" s="40">
        <f t="shared" si="1"/>
        <v>533</v>
      </c>
    </row>
    <row r="55" spans="1:7" ht="15.75" thickBot="1" x14ac:dyDescent="0.3">
      <c r="A55" s="3">
        <v>50</v>
      </c>
      <c r="B55" s="13" t="s">
        <v>210</v>
      </c>
      <c r="C55" s="18" t="s">
        <v>195</v>
      </c>
      <c r="D55" s="5">
        <v>366</v>
      </c>
      <c r="E55" s="5">
        <v>166</v>
      </c>
      <c r="F55" s="15">
        <v>7</v>
      </c>
      <c r="G55" s="39">
        <f t="shared" si="1"/>
        <v>532</v>
      </c>
    </row>
    <row r="56" spans="1:7" ht="15.75" thickBot="1" x14ac:dyDescent="0.3">
      <c r="A56" s="3">
        <v>51</v>
      </c>
      <c r="B56" s="13" t="s">
        <v>215</v>
      </c>
      <c r="C56" s="13" t="s">
        <v>196</v>
      </c>
      <c r="D56" s="5">
        <v>374</v>
      </c>
      <c r="E56" s="5">
        <v>158</v>
      </c>
      <c r="F56" s="15">
        <v>7</v>
      </c>
      <c r="G56" s="39">
        <f t="shared" si="1"/>
        <v>532</v>
      </c>
    </row>
    <row r="57" spans="1:7" ht="15.75" thickBot="1" x14ac:dyDescent="0.3">
      <c r="A57" s="3">
        <v>52</v>
      </c>
      <c r="B57" s="13" t="s">
        <v>117</v>
      </c>
      <c r="C57" s="13" t="s">
        <v>116</v>
      </c>
      <c r="D57" s="5">
        <v>345</v>
      </c>
      <c r="E57" s="5">
        <v>186</v>
      </c>
      <c r="F57" s="15">
        <v>7</v>
      </c>
      <c r="G57" s="39">
        <f t="shared" si="1"/>
        <v>531</v>
      </c>
    </row>
    <row r="58" spans="1:7" ht="15.75" thickBot="1" x14ac:dyDescent="0.3">
      <c r="A58" s="3">
        <v>53</v>
      </c>
      <c r="B58" s="13" t="s">
        <v>242</v>
      </c>
      <c r="C58" s="13" t="s">
        <v>223</v>
      </c>
      <c r="D58" s="5">
        <v>362</v>
      </c>
      <c r="E58" s="5">
        <v>169</v>
      </c>
      <c r="F58" s="15">
        <v>3</v>
      </c>
      <c r="G58" s="39">
        <f t="shared" si="1"/>
        <v>531</v>
      </c>
    </row>
    <row r="59" spans="1:7" ht="15.75" thickBot="1" x14ac:dyDescent="0.3">
      <c r="A59" s="3">
        <v>54</v>
      </c>
      <c r="B59" s="13" t="s">
        <v>204</v>
      </c>
      <c r="C59" s="13" t="s">
        <v>207</v>
      </c>
      <c r="D59" s="5">
        <v>350</v>
      </c>
      <c r="E59" s="5">
        <v>179</v>
      </c>
      <c r="F59" s="15">
        <v>8</v>
      </c>
      <c r="G59" s="39">
        <f t="shared" si="1"/>
        <v>529</v>
      </c>
    </row>
    <row r="60" spans="1:7" ht="15.75" thickBot="1" x14ac:dyDescent="0.3">
      <c r="A60" s="3">
        <v>55</v>
      </c>
      <c r="B60" s="13" t="s">
        <v>186</v>
      </c>
      <c r="C60" s="13" t="s">
        <v>175</v>
      </c>
      <c r="D60" s="5">
        <v>353</v>
      </c>
      <c r="E60" s="5">
        <v>176</v>
      </c>
      <c r="F60" s="15">
        <v>4</v>
      </c>
      <c r="G60" s="39">
        <f t="shared" si="1"/>
        <v>529</v>
      </c>
    </row>
    <row r="61" spans="1:7" ht="15.75" thickBot="1" x14ac:dyDescent="0.3">
      <c r="A61" s="3">
        <v>56</v>
      </c>
      <c r="B61" s="13" t="s">
        <v>178</v>
      </c>
      <c r="C61" s="13" t="s">
        <v>182</v>
      </c>
      <c r="D61" s="5">
        <v>355</v>
      </c>
      <c r="E61" s="5">
        <v>174</v>
      </c>
      <c r="F61" s="15">
        <v>10</v>
      </c>
      <c r="G61" s="39">
        <f t="shared" si="1"/>
        <v>529</v>
      </c>
    </row>
    <row r="62" spans="1:7" ht="15.75" thickBot="1" x14ac:dyDescent="0.3">
      <c r="A62" s="3">
        <v>57</v>
      </c>
      <c r="B62" s="13" t="s">
        <v>214</v>
      </c>
      <c r="C62" s="13" t="s">
        <v>196</v>
      </c>
      <c r="D62" s="5">
        <v>365</v>
      </c>
      <c r="E62" s="5">
        <v>162</v>
      </c>
      <c r="F62" s="15">
        <v>8</v>
      </c>
      <c r="G62" s="40">
        <f t="shared" si="1"/>
        <v>527</v>
      </c>
    </row>
    <row r="63" spans="1:7" ht="15.75" thickBot="1" x14ac:dyDescent="0.3">
      <c r="A63" s="3">
        <v>58</v>
      </c>
      <c r="B63" s="13" t="s">
        <v>119</v>
      </c>
      <c r="C63" s="13" t="s">
        <v>116</v>
      </c>
      <c r="D63" s="5">
        <v>374</v>
      </c>
      <c r="E63" s="5">
        <v>153</v>
      </c>
      <c r="F63" s="15">
        <v>8</v>
      </c>
      <c r="G63" s="40">
        <f t="shared" si="1"/>
        <v>527</v>
      </c>
    </row>
    <row r="64" spans="1:7" ht="15.75" thickBot="1" x14ac:dyDescent="0.3">
      <c r="A64" s="3">
        <v>59</v>
      </c>
      <c r="B64" s="16" t="s">
        <v>241</v>
      </c>
      <c r="C64" s="13" t="s">
        <v>238</v>
      </c>
      <c r="D64" s="5">
        <v>384</v>
      </c>
      <c r="E64" s="5">
        <v>141</v>
      </c>
      <c r="F64" s="15">
        <v>13</v>
      </c>
      <c r="G64" s="39">
        <f t="shared" si="1"/>
        <v>525</v>
      </c>
    </row>
    <row r="65" spans="1:7" ht="15.75" thickBot="1" x14ac:dyDescent="0.3">
      <c r="A65" s="3">
        <v>60</v>
      </c>
      <c r="B65" s="13" t="s">
        <v>234</v>
      </c>
      <c r="C65" s="13" t="s">
        <v>236</v>
      </c>
      <c r="D65" s="5">
        <v>356</v>
      </c>
      <c r="E65" s="5">
        <v>167</v>
      </c>
      <c r="F65" s="15">
        <v>5</v>
      </c>
      <c r="G65" s="39">
        <f t="shared" si="1"/>
        <v>523</v>
      </c>
    </row>
    <row r="66" spans="1:7" ht="15.75" thickBot="1" x14ac:dyDescent="0.3">
      <c r="A66" s="3">
        <v>61</v>
      </c>
      <c r="B66" s="19" t="s">
        <v>230</v>
      </c>
      <c r="C66" s="13" t="s">
        <v>235</v>
      </c>
      <c r="D66" s="20">
        <v>367</v>
      </c>
      <c r="E66" s="20">
        <v>156</v>
      </c>
      <c r="F66" s="38">
        <v>7</v>
      </c>
      <c r="G66" s="39">
        <f t="shared" si="1"/>
        <v>523</v>
      </c>
    </row>
    <row r="67" spans="1:7" ht="15.75" thickBot="1" x14ac:dyDescent="0.3">
      <c r="A67" s="3">
        <v>62</v>
      </c>
      <c r="B67" s="19" t="s">
        <v>110</v>
      </c>
      <c r="C67" s="13" t="s">
        <v>106</v>
      </c>
      <c r="D67" s="20">
        <v>363</v>
      </c>
      <c r="E67" s="20">
        <v>159</v>
      </c>
      <c r="F67" s="38">
        <v>8</v>
      </c>
      <c r="G67" s="39">
        <f t="shared" si="1"/>
        <v>522</v>
      </c>
    </row>
    <row r="68" spans="1:7" ht="15.75" thickBot="1" x14ac:dyDescent="0.3">
      <c r="A68" s="3">
        <v>63</v>
      </c>
      <c r="B68" s="13" t="s">
        <v>179</v>
      </c>
      <c r="C68" s="13" t="s">
        <v>182</v>
      </c>
      <c r="D68" s="5">
        <v>349</v>
      </c>
      <c r="E68" s="5">
        <v>171</v>
      </c>
      <c r="F68" s="15">
        <v>7</v>
      </c>
      <c r="G68" s="39">
        <f t="shared" si="1"/>
        <v>520</v>
      </c>
    </row>
    <row r="69" spans="1:7" ht="15.75" thickBot="1" x14ac:dyDescent="0.3">
      <c r="A69" s="3">
        <v>64</v>
      </c>
      <c r="B69" s="18" t="s">
        <v>54</v>
      </c>
      <c r="C69" s="18" t="s">
        <v>57</v>
      </c>
      <c r="D69" s="20">
        <v>335</v>
      </c>
      <c r="E69" s="20">
        <v>184</v>
      </c>
      <c r="F69" s="38">
        <v>11</v>
      </c>
      <c r="G69" s="40">
        <f t="shared" si="1"/>
        <v>519</v>
      </c>
    </row>
    <row r="70" spans="1:7" ht="15.75" thickBot="1" x14ac:dyDescent="0.3">
      <c r="A70" s="3">
        <v>65</v>
      </c>
      <c r="B70" s="13" t="s">
        <v>168</v>
      </c>
      <c r="C70" s="13" t="s">
        <v>159</v>
      </c>
      <c r="D70" s="5">
        <v>347</v>
      </c>
      <c r="E70" s="5">
        <v>170</v>
      </c>
      <c r="F70" s="15">
        <v>7</v>
      </c>
      <c r="G70" s="39">
        <f t="shared" ref="G70:G101" si="2">SUM(D70:E70)</f>
        <v>517</v>
      </c>
    </row>
    <row r="71" spans="1:7" ht="15.75" thickBot="1" x14ac:dyDescent="0.3">
      <c r="A71" s="3">
        <v>66</v>
      </c>
      <c r="B71" s="13" t="s">
        <v>93</v>
      </c>
      <c r="C71" s="13" t="s">
        <v>90</v>
      </c>
      <c r="D71" s="5">
        <v>352</v>
      </c>
      <c r="E71" s="5">
        <v>165</v>
      </c>
      <c r="F71" s="15">
        <v>11</v>
      </c>
      <c r="G71" s="39">
        <f t="shared" si="2"/>
        <v>517</v>
      </c>
    </row>
    <row r="72" spans="1:7" ht="15.75" thickBot="1" x14ac:dyDescent="0.3">
      <c r="A72" s="3">
        <v>67</v>
      </c>
      <c r="B72" s="16" t="s">
        <v>255</v>
      </c>
      <c r="C72" s="13" t="s">
        <v>253</v>
      </c>
      <c r="D72" s="5">
        <v>369</v>
      </c>
      <c r="E72" s="5">
        <v>148</v>
      </c>
      <c r="F72" s="15">
        <v>5</v>
      </c>
      <c r="G72" s="39">
        <f t="shared" si="2"/>
        <v>517</v>
      </c>
    </row>
    <row r="73" spans="1:7" ht="15.75" thickBot="1" x14ac:dyDescent="0.3">
      <c r="A73" s="3">
        <v>68</v>
      </c>
      <c r="B73" s="13" t="s">
        <v>91</v>
      </c>
      <c r="C73" s="13" t="s">
        <v>90</v>
      </c>
      <c r="D73" s="5">
        <v>365</v>
      </c>
      <c r="E73" s="5">
        <v>151</v>
      </c>
      <c r="F73" s="15">
        <v>9</v>
      </c>
      <c r="G73" s="40">
        <f t="shared" si="2"/>
        <v>516</v>
      </c>
    </row>
    <row r="74" spans="1:7" ht="15.75" thickBot="1" x14ac:dyDescent="0.3">
      <c r="A74" s="3">
        <v>69</v>
      </c>
      <c r="B74" s="13" t="s">
        <v>141</v>
      </c>
      <c r="C74" s="13" t="s">
        <v>132</v>
      </c>
      <c r="D74" s="5">
        <v>365</v>
      </c>
      <c r="E74" s="5">
        <v>151</v>
      </c>
      <c r="F74" s="15">
        <v>9</v>
      </c>
      <c r="G74" s="39">
        <f t="shared" si="2"/>
        <v>516</v>
      </c>
    </row>
    <row r="75" spans="1:7" ht="15.75" thickBot="1" x14ac:dyDescent="0.3">
      <c r="A75" s="3">
        <v>70</v>
      </c>
      <c r="B75" s="13" t="s">
        <v>77</v>
      </c>
      <c r="C75" s="13" t="s">
        <v>75</v>
      </c>
      <c r="D75" s="5">
        <v>372</v>
      </c>
      <c r="E75" s="5">
        <v>144</v>
      </c>
      <c r="F75" s="15">
        <v>8</v>
      </c>
      <c r="G75" s="39">
        <f t="shared" si="2"/>
        <v>516</v>
      </c>
    </row>
    <row r="76" spans="1:7" ht="15.75" thickBot="1" x14ac:dyDescent="0.3">
      <c r="A76" s="3">
        <v>71</v>
      </c>
      <c r="B76" s="13" t="s">
        <v>67</v>
      </c>
      <c r="C76" s="13" t="s">
        <v>68</v>
      </c>
      <c r="D76" s="5">
        <v>357</v>
      </c>
      <c r="E76" s="5">
        <v>158</v>
      </c>
      <c r="F76" s="15">
        <v>9</v>
      </c>
      <c r="G76" s="40">
        <f t="shared" si="2"/>
        <v>515</v>
      </c>
    </row>
    <row r="77" spans="1:7" ht="15.75" thickBot="1" x14ac:dyDescent="0.3">
      <c r="A77" s="3">
        <v>72</v>
      </c>
      <c r="B77" s="13" t="s">
        <v>165</v>
      </c>
      <c r="C77" s="13" t="s">
        <v>159</v>
      </c>
      <c r="D77" s="5">
        <v>360</v>
      </c>
      <c r="E77" s="5">
        <v>155</v>
      </c>
      <c r="F77" s="15">
        <v>6</v>
      </c>
      <c r="G77" s="39">
        <f t="shared" si="2"/>
        <v>515</v>
      </c>
    </row>
    <row r="78" spans="1:7" ht="15.75" thickBot="1" x14ac:dyDescent="0.3">
      <c r="A78" s="3">
        <v>73</v>
      </c>
      <c r="B78" s="16" t="s">
        <v>100</v>
      </c>
      <c r="C78" s="13" t="s">
        <v>1</v>
      </c>
      <c r="D78" s="5">
        <v>361</v>
      </c>
      <c r="E78" s="5">
        <v>154</v>
      </c>
      <c r="F78" s="15">
        <v>9</v>
      </c>
      <c r="G78" s="40">
        <f t="shared" si="2"/>
        <v>515</v>
      </c>
    </row>
    <row r="79" spans="1:7" ht="15.75" thickBot="1" x14ac:dyDescent="0.3">
      <c r="A79" s="3">
        <v>74</v>
      </c>
      <c r="B79" s="16" t="s">
        <v>206</v>
      </c>
      <c r="C79" s="13" t="s">
        <v>207</v>
      </c>
      <c r="D79" s="5">
        <v>364</v>
      </c>
      <c r="E79" s="5">
        <v>151</v>
      </c>
      <c r="F79" s="15">
        <v>7</v>
      </c>
      <c r="G79" s="40">
        <f t="shared" si="2"/>
        <v>515</v>
      </c>
    </row>
    <row r="80" spans="1:7" ht="15.75" thickBot="1" x14ac:dyDescent="0.3">
      <c r="A80" s="3">
        <v>75</v>
      </c>
      <c r="B80" s="16" t="s">
        <v>259</v>
      </c>
      <c r="C80" s="13" t="s">
        <v>257</v>
      </c>
      <c r="D80" s="5">
        <v>367</v>
      </c>
      <c r="E80" s="5">
        <v>148</v>
      </c>
      <c r="F80" s="15">
        <v>16</v>
      </c>
      <c r="G80" s="39">
        <f t="shared" si="2"/>
        <v>515</v>
      </c>
    </row>
    <row r="81" spans="1:7" ht="15.75" thickBot="1" x14ac:dyDescent="0.3">
      <c r="A81" s="3">
        <v>76</v>
      </c>
      <c r="B81" s="13" t="s">
        <v>145</v>
      </c>
      <c r="C81" s="18" t="s">
        <v>133</v>
      </c>
      <c r="D81" s="5">
        <v>338</v>
      </c>
      <c r="E81" s="5">
        <v>175</v>
      </c>
      <c r="F81" s="15">
        <v>7</v>
      </c>
      <c r="G81" s="39">
        <f t="shared" si="2"/>
        <v>513</v>
      </c>
    </row>
    <row r="82" spans="1:7" ht="15.75" thickBot="1" x14ac:dyDescent="0.3">
      <c r="A82" s="3">
        <v>77</v>
      </c>
      <c r="B82" s="13" t="s">
        <v>184</v>
      </c>
      <c r="C82" s="13" t="s">
        <v>175</v>
      </c>
      <c r="D82" s="5">
        <v>360</v>
      </c>
      <c r="E82" s="5">
        <v>152</v>
      </c>
      <c r="F82" s="15">
        <v>13</v>
      </c>
      <c r="G82" s="39">
        <f t="shared" si="2"/>
        <v>512</v>
      </c>
    </row>
    <row r="83" spans="1:7" ht="15.75" thickBot="1" x14ac:dyDescent="0.3">
      <c r="A83" s="3">
        <v>78</v>
      </c>
      <c r="B83" s="16" t="s">
        <v>201</v>
      </c>
      <c r="C83" s="13" t="s">
        <v>0</v>
      </c>
      <c r="D83" s="5">
        <v>361</v>
      </c>
      <c r="E83" s="5">
        <v>151</v>
      </c>
      <c r="F83" s="15">
        <v>7</v>
      </c>
      <c r="G83" s="39">
        <f t="shared" si="2"/>
        <v>512</v>
      </c>
    </row>
    <row r="84" spans="1:7" ht="15.75" thickBot="1" x14ac:dyDescent="0.3">
      <c r="A84" s="3">
        <v>79</v>
      </c>
      <c r="B84" s="16" t="s">
        <v>269</v>
      </c>
      <c r="C84" s="13" t="s">
        <v>236</v>
      </c>
      <c r="D84" s="5">
        <v>332</v>
      </c>
      <c r="E84" s="5">
        <v>178</v>
      </c>
      <c r="F84" s="15">
        <v>8</v>
      </c>
      <c r="G84" s="40">
        <f t="shared" si="2"/>
        <v>510</v>
      </c>
    </row>
    <row r="85" spans="1:7" ht="15.75" thickBot="1" x14ac:dyDescent="0.3">
      <c r="A85" s="3">
        <v>80</v>
      </c>
      <c r="B85" s="13" t="s">
        <v>123</v>
      </c>
      <c r="C85" s="13" t="s">
        <v>121</v>
      </c>
      <c r="D85" s="5">
        <v>344</v>
      </c>
      <c r="E85" s="5">
        <v>166</v>
      </c>
      <c r="F85" s="15">
        <v>6</v>
      </c>
      <c r="G85" s="39">
        <f t="shared" si="2"/>
        <v>510</v>
      </c>
    </row>
    <row r="86" spans="1:7" ht="15.75" thickBot="1" x14ac:dyDescent="0.3">
      <c r="A86" s="3">
        <v>81</v>
      </c>
      <c r="B86" s="13" t="s">
        <v>174</v>
      </c>
      <c r="C86" s="13" t="s">
        <v>173</v>
      </c>
      <c r="D86" s="5">
        <v>345</v>
      </c>
      <c r="E86" s="5">
        <v>165</v>
      </c>
      <c r="F86" s="15">
        <v>11</v>
      </c>
      <c r="G86" s="40">
        <f t="shared" si="2"/>
        <v>510</v>
      </c>
    </row>
    <row r="87" spans="1:7" ht="15.75" thickBot="1" x14ac:dyDescent="0.3">
      <c r="A87" s="3">
        <v>82</v>
      </c>
      <c r="B87" s="16" t="s">
        <v>241</v>
      </c>
      <c r="C87" s="13" t="s">
        <v>265</v>
      </c>
      <c r="D87" s="5">
        <v>348</v>
      </c>
      <c r="E87" s="5">
        <v>162</v>
      </c>
      <c r="F87" s="15">
        <v>6</v>
      </c>
      <c r="G87" s="39">
        <f t="shared" si="2"/>
        <v>510</v>
      </c>
    </row>
    <row r="88" spans="1:7" ht="15.75" thickBot="1" x14ac:dyDescent="0.3">
      <c r="A88" s="3">
        <v>83</v>
      </c>
      <c r="B88" s="13" t="s">
        <v>156</v>
      </c>
      <c r="C88" s="13" t="s">
        <v>149</v>
      </c>
      <c r="D88" s="5">
        <v>356</v>
      </c>
      <c r="E88" s="5">
        <v>154</v>
      </c>
      <c r="F88" s="15">
        <v>9</v>
      </c>
      <c r="G88" s="39">
        <f t="shared" si="2"/>
        <v>510</v>
      </c>
    </row>
    <row r="89" spans="1:7" ht="15.75" thickBot="1" x14ac:dyDescent="0.3">
      <c r="A89" s="3">
        <v>84</v>
      </c>
      <c r="B89" s="13" t="s">
        <v>185</v>
      </c>
      <c r="C89" s="13" t="s">
        <v>175</v>
      </c>
      <c r="D89" s="5">
        <v>366</v>
      </c>
      <c r="E89" s="5">
        <v>144</v>
      </c>
      <c r="F89" s="15">
        <v>8</v>
      </c>
      <c r="G89" s="39">
        <f t="shared" si="2"/>
        <v>510</v>
      </c>
    </row>
    <row r="90" spans="1:7" ht="15.75" thickBot="1" x14ac:dyDescent="0.3">
      <c r="A90" s="3">
        <v>85</v>
      </c>
      <c r="B90" s="16" t="s">
        <v>205</v>
      </c>
      <c r="C90" s="13" t="s">
        <v>207</v>
      </c>
      <c r="D90" s="5">
        <v>353</v>
      </c>
      <c r="E90" s="5">
        <v>156</v>
      </c>
      <c r="F90" s="15">
        <v>11</v>
      </c>
      <c r="G90" s="39">
        <f t="shared" si="2"/>
        <v>509</v>
      </c>
    </row>
    <row r="91" spans="1:7" ht="15.75" thickBot="1" x14ac:dyDescent="0.3">
      <c r="A91" s="3">
        <v>86</v>
      </c>
      <c r="B91" s="13" t="s">
        <v>188</v>
      </c>
      <c r="C91" s="13" t="s">
        <v>176</v>
      </c>
      <c r="D91" s="5">
        <v>354</v>
      </c>
      <c r="E91" s="5">
        <v>155</v>
      </c>
      <c r="F91" s="15">
        <v>8</v>
      </c>
      <c r="G91" s="40">
        <f t="shared" si="2"/>
        <v>509</v>
      </c>
    </row>
    <row r="92" spans="1:7" ht="15.75" thickBot="1" x14ac:dyDescent="0.3">
      <c r="A92" s="3">
        <v>87</v>
      </c>
      <c r="B92" s="13" t="s">
        <v>101</v>
      </c>
      <c r="C92" s="13" t="s">
        <v>1</v>
      </c>
      <c r="D92" s="5">
        <v>364</v>
      </c>
      <c r="E92" s="5">
        <v>145</v>
      </c>
      <c r="F92" s="15">
        <v>13</v>
      </c>
      <c r="G92" s="39">
        <f t="shared" si="2"/>
        <v>509</v>
      </c>
    </row>
    <row r="93" spans="1:7" ht="15.75" thickBot="1" x14ac:dyDescent="0.3">
      <c r="A93" s="3">
        <v>88</v>
      </c>
      <c r="B93" s="13" t="s">
        <v>239</v>
      </c>
      <c r="C93" s="13" t="s">
        <v>238</v>
      </c>
      <c r="D93" s="5">
        <v>334</v>
      </c>
      <c r="E93" s="5">
        <v>173</v>
      </c>
      <c r="F93" s="15">
        <v>7</v>
      </c>
      <c r="G93" s="40">
        <f t="shared" si="2"/>
        <v>507</v>
      </c>
    </row>
    <row r="94" spans="1:7" ht="15.75" thickBot="1" x14ac:dyDescent="0.3">
      <c r="A94" s="3">
        <v>89</v>
      </c>
      <c r="B94" s="13" t="s">
        <v>147</v>
      </c>
      <c r="C94" s="13" t="s">
        <v>133</v>
      </c>
      <c r="D94" s="5">
        <v>338</v>
      </c>
      <c r="E94" s="5">
        <v>166</v>
      </c>
      <c r="F94" s="15">
        <v>12</v>
      </c>
      <c r="G94" s="40">
        <f t="shared" si="2"/>
        <v>504</v>
      </c>
    </row>
    <row r="95" spans="1:7" ht="15.75" thickBot="1" x14ac:dyDescent="0.3">
      <c r="A95" s="3">
        <v>90</v>
      </c>
      <c r="B95" s="13" t="s">
        <v>268</v>
      </c>
      <c r="C95" s="13" t="s">
        <v>64</v>
      </c>
      <c r="D95" s="5">
        <v>339</v>
      </c>
      <c r="E95" s="5">
        <v>164</v>
      </c>
      <c r="F95" s="15">
        <v>4</v>
      </c>
      <c r="G95" s="39">
        <f t="shared" si="2"/>
        <v>503</v>
      </c>
    </row>
    <row r="96" spans="1:7" ht="15.75" thickBot="1" x14ac:dyDescent="0.3">
      <c r="A96" s="3">
        <v>91</v>
      </c>
      <c r="B96" s="18" t="s">
        <v>229</v>
      </c>
      <c r="C96" s="18" t="s">
        <v>228</v>
      </c>
      <c r="D96" s="20">
        <v>349</v>
      </c>
      <c r="E96" s="20">
        <v>154</v>
      </c>
      <c r="F96" s="38">
        <v>16</v>
      </c>
      <c r="G96" s="39">
        <f t="shared" si="2"/>
        <v>503</v>
      </c>
    </row>
    <row r="97" spans="1:7" ht="15.75" thickBot="1" x14ac:dyDescent="0.3">
      <c r="A97" s="3">
        <v>92</v>
      </c>
      <c r="B97" s="13" t="s">
        <v>122</v>
      </c>
      <c r="C97" s="13" t="s">
        <v>121</v>
      </c>
      <c r="D97" s="5">
        <v>354</v>
      </c>
      <c r="E97" s="5">
        <v>148</v>
      </c>
      <c r="F97" s="15">
        <v>13</v>
      </c>
      <c r="G97" s="39">
        <f t="shared" si="2"/>
        <v>502</v>
      </c>
    </row>
    <row r="98" spans="1:7" ht="15.75" thickBot="1" x14ac:dyDescent="0.3">
      <c r="A98" s="3">
        <v>93</v>
      </c>
      <c r="B98" s="18" t="s">
        <v>86</v>
      </c>
      <c r="C98" s="13" t="s">
        <v>79</v>
      </c>
      <c r="D98" s="20">
        <v>357</v>
      </c>
      <c r="E98" s="20">
        <v>145</v>
      </c>
      <c r="F98" s="38">
        <v>15</v>
      </c>
      <c r="G98" s="39">
        <f t="shared" si="2"/>
        <v>502</v>
      </c>
    </row>
    <row r="99" spans="1:7" ht="15.75" thickBot="1" x14ac:dyDescent="0.3">
      <c r="A99" s="3">
        <v>94</v>
      </c>
      <c r="B99" s="18" t="s">
        <v>267</v>
      </c>
      <c r="C99" s="18" t="s">
        <v>236</v>
      </c>
      <c r="D99" s="20">
        <v>364</v>
      </c>
      <c r="E99" s="20">
        <v>138</v>
      </c>
      <c r="F99" s="38">
        <v>9</v>
      </c>
      <c r="G99" s="39">
        <f t="shared" si="2"/>
        <v>502</v>
      </c>
    </row>
    <row r="100" spans="1:7" ht="15.75" thickBot="1" x14ac:dyDescent="0.3">
      <c r="A100" s="3">
        <v>95</v>
      </c>
      <c r="B100" s="13" t="s">
        <v>118</v>
      </c>
      <c r="C100" s="13" t="s">
        <v>116</v>
      </c>
      <c r="D100" s="5">
        <v>351</v>
      </c>
      <c r="E100" s="5">
        <v>150</v>
      </c>
      <c r="F100" s="15">
        <v>14</v>
      </c>
      <c r="G100" s="40">
        <f t="shared" si="2"/>
        <v>501</v>
      </c>
    </row>
    <row r="101" spans="1:7" ht="15.75" thickBot="1" x14ac:dyDescent="0.3">
      <c r="A101" s="3">
        <v>96</v>
      </c>
      <c r="B101" s="13" t="s">
        <v>131</v>
      </c>
      <c r="C101" s="13" t="s">
        <v>134</v>
      </c>
      <c r="D101" s="5">
        <v>369</v>
      </c>
      <c r="E101" s="5">
        <v>132</v>
      </c>
      <c r="F101" s="15">
        <v>15</v>
      </c>
      <c r="G101" s="40">
        <f t="shared" si="2"/>
        <v>501</v>
      </c>
    </row>
    <row r="102" spans="1:7" ht="15.75" thickBot="1" x14ac:dyDescent="0.3">
      <c r="A102" s="3">
        <v>97</v>
      </c>
      <c r="B102" s="16" t="s">
        <v>256</v>
      </c>
      <c r="C102" s="13" t="s">
        <v>253</v>
      </c>
      <c r="D102" s="5">
        <v>343</v>
      </c>
      <c r="E102" s="5">
        <v>157</v>
      </c>
      <c r="F102" s="15">
        <v>7</v>
      </c>
      <c r="G102" s="39">
        <f t="shared" ref="G102:G133" si="3">SUM(D102:E102)</f>
        <v>500</v>
      </c>
    </row>
    <row r="103" spans="1:7" ht="15.75" thickBot="1" x14ac:dyDescent="0.3">
      <c r="A103" s="3">
        <v>98</v>
      </c>
      <c r="B103" s="19" t="s">
        <v>128</v>
      </c>
      <c r="C103" s="13" t="s">
        <v>134</v>
      </c>
      <c r="D103" s="20">
        <v>361</v>
      </c>
      <c r="E103" s="20">
        <v>138</v>
      </c>
      <c r="F103" s="38">
        <v>15</v>
      </c>
      <c r="G103" s="39">
        <f t="shared" si="3"/>
        <v>499</v>
      </c>
    </row>
    <row r="104" spans="1:7" ht="15.75" thickBot="1" x14ac:dyDescent="0.3">
      <c r="A104" s="3">
        <v>99</v>
      </c>
      <c r="B104" s="16" t="s">
        <v>138</v>
      </c>
      <c r="C104" s="13" t="s">
        <v>137</v>
      </c>
      <c r="D104" s="5">
        <v>341</v>
      </c>
      <c r="E104" s="5">
        <v>155</v>
      </c>
      <c r="F104" s="15">
        <v>9</v>
      </c>
      <c r="G104" s="39">
        <f t="shared" si="3"/>
        <v>496</v>
      </c>
    </row>
    <row r="105" spans="1:7" ht="15.75" thickBot="1" x14ac:dyDescent="0.3">
      <c r="A105" s="3">
        <v>100</v>
      </c>
      <c r="B105" s="19" t="s">
        <v>99</v>
      </c>
      <c r="C105" s="18" t="s">
        <v>1</v>
      </c>
      <c r="D105" s="20">
        <v>359</v>
      </c>
      <c r="E105" s="20">
        <v>135</v>
      </c>
      <c r="F105" s="38">
        <v>7</v>
      </c>
      <c r="G105" s="39">
        <f t="shared" si="3"/>
        <v>494</v>
      </c>
    </row>
    <row r="106" spans="1:7" ht="15.75" thickBot="1" x14ac:dyDescent="0.3">
      <c r="A106" s="3">
        <v>101</v>
      </c>
      <c r="B106" s="13" t="s">
        <v>209</v>
      </c>
      <c r="C106" s="13" t="s">
        <v>195</v>
      </c>
      <c r="D106" s="5">
        <v>339</v>
      </c>
      <c r="E106" s="5">
        <v>154</v>
      </c>
      <c r="F106" s="15">
        <v>9</v>
      </c>
      <c r="G106" s="40">
        <f t="shared" si="3"/>
        <v>493</v>
      </c>
    </row>
    <row r="107" spans="1:7" ht="15.75" thickBot="1" x14ac:dyDescent="0.3">
      <c r="A107" s="3">
        <v>102</v>
      </c>
      <c r="B107" s="13" t="s">
        <v>129</v>
      </c>
      <c r="C107" s="13" t="s">
        <v>134</v>
      </c>
      <c r="D107" s="5">
        <v>324</v>
      </c>
      <c r="E107" s="5">
        <v>168</v>
      </c>
      <c r="F107" s="15">
        <v>12</v>
      </c>
      <c r="G107" s="39">
        <f t="shared" si="3"/>
        <v>492</v>
      </c>
    </row>
    <row r="108" spans="1:7" ht="15.75" thickBot="1" x14ac:dyDescent="0.3">
      <c r="A108" s="3">
        <v>103</v>
      </c>
      <c r="B108" s="13" t="s">
        <v>130</v>
      </c>
      <c r="C108" s="13" t="s">
        <v>134</v>
      </c>
      <c r="D108" s="5">
        <v>336</v>
      </c>
      <c r="E108" s="5">
        <v>156</v>
      </c>
      <c r="F108" s="15">
        <v>12</v>
      </c>
      <c r="G108" s="39">
        <f t="shared" si="3"/>
        <v>492</v>
      </c>
    </row>
    <row r="109" spans="1:7" ht="15.75" thickBot="1" x14ac:dyDescent="0.3">
      <c r="A109" s="3">
        <v>104</v>
      </c>
      <c r="B109" s="13" t="s">
        <v>240</v>
      </c>
      <c r="C109" s="13" t="s">
        <v>265</v>
      </c>
      <c r="D109" s="5">
        <v>348</v>
      </c>
      <c r="E109" s="5">
        <v>143</v>
      </c>
      <c r="F109" s="15">
        <v>11</v>
      </c>
      <c r="G109" s="39">
        <f t="shared" si="3"/>
        <v>491</v>
      </c>
    </row>
    <row r="110" spans="1:7" ht="15.75" thickBot="1" x14ac:dyDescent="0.3">
      <c r="A110" s="3">
        <v>105</v>
      </c>
      <c r="B110" s="13" t="s">
        <v>251</v>
      </c>
      <c r="C110" s="13" t="s">
        <v>224</v>
      </c>
      <c r="D110" s="5">
        <v>327</v>
      </c>
      <c r="E110" s="5">
        <v>163</v>
      </c>
      <c r="F110" s="15">
        <v>10</v>
      </c>
      <c r="G110" s="39">
        <f t="shared" si="3"/>
        <v>490</v>
      </c>
    </row>
    <row r="111" spans="1:7" ht="15.75" thickBot="1" x14ac:dyDescent="0.3">
      <c r="A111" s="3">
        <v>106</v>
      </c>
      <c r="B111" s="13" t="s">
        <v>187</v>
      </c>
      <c r="C111" s="13" t="s">
        <v>176</v>
      </c>
      <c r="D111" s="5">
        <v>353</v>
      </c>
      <c r="E111" s="5">
        <v>136</v>
      </c>
      <c r="F111" s="15">
        <v>8</v>
      </c>
      <c r="G111" s="40">
        <f t="shared" si="3"/>
        <v>489</v>
      </c>
    </row>
    <row r="112" spans="1:7" ht="15.75" thickBot="1" x14ac:dyDescent="0.3">
      <c r="A112" s="3">
        <v>107</v>
      </c>
      <c r="B112" s="19" t="s">
        <v>213</v>
      </c>
      <c r="C112" s="13" t="s">
        <v>196</v>
      </c>
      <c r="D112" s="20">
        <v>354</v>
      </c>
      <c r="E112" s="20">
        <v>133</v>
      </c>
      <c r="F112" s="38">
        <v>13</v>
      </c>
      <c r="G112" s="39">
        <f t="shared" si="3"/>
        <v>487</v>
      </c>
    </row>
    <row r="113" spans="1:7" ht="15.75" thickBot="1" x14ac:dyDescent="0.3">
      <c r="A113" s="3">
        <v>108</v>
      </c>
      <c r="B113" s="13" t="s">
        <v>72</v>
      </c>
      <c r="C113" s="13" t="s">
        <v>75</v>
      </c>
      <c r="D113" s="5">
        <v>372</v>
      </c>
      <c r="E113" s="5">
        <v>115</v>
      </c>
      <c r="F113" s="15">
        <v>21</v>
      </c>
      <c r="G113" s="39">
        <f t="shared" si="3"/>
        <v>487</v>
      </c>
    </row>
    <row r="114" spans="1:7" ht="15.75" thickBot="1" x14ac:dyDescent="0.3">
      <c r="A114" s="3">
        <v>109</v>
      </c>
      <c r="B114" s="13" t="s">
        <v>92</v>
      </c>
      <c r="C114" s="13" t="s">
        <v>90</v>
      </c>
      <c r="D114" s="5">
        <v>357</v>
      </c>
      <c r="E114" s="5">
        <v>128</v>
      </c>
      <c r="F114" s="15">
        <v>14</v>
      </c>
      <c r="G114" s="39">
        <f t="shared" si="3"/>
        <v>485</v>
      </c>
    </row>
    <row r="115" spans="1:7" ht="15.75" thickBot="1" x14ac:dyDescent="0.3">
      <c r="A115" s="3">
        <v>110</v>
      </c>
      <c r="B115" s="16" t="s">
        <v>221</v>
      </c>
      <c r="C115" s="13" t="s">
        <v>198</v>
      </c>
      <c r="D115" s="5">
        <v>340</v>
      </c>
      <c r="E115" s="5">
        <v>144</v>
      </c>
      <c r="F115" s="15">
        <v>14</v>
      </c>
      <c r="G115" s="40">
        <f t="shared" si="3"/>
        <v>484</v>
      </c>
    </row>
    <row r="116" spans="1:7" ht="15.75" thickBot="1" x14ac:dyDescent="0.3">
      <c r="A116" s="3">
        <v>111</v>
      </c>
      <c r="B116" s="16" t="s">
        <v>89</v>
      </c>
      <c r="C116" s="13" t="s">
        <v>90</v>
      </c>
      <c r="D116" s="5">
        <v>332</v>
      </c>
      <c r="E116" s="5">
        <v>149</v>
      </c>
      <c r="F116" s="5">
        <v>11</v>
      </c>
      <c r="G116" s="53">
        <f t="shared" si="3"/>
        <v>481</v>
      </c>
    </row>
    <row r="117" spans="1:7" ht="15.75" thickBot="1" x14ac:dyDescent="0.3">
      <c r="A117" s="3">
        <v>112</v>
      </c>
      <c r="B117" s="13" t="s">
        <v>225</v>
      </c>
      <c r="C117" s="13" t="s">
        <v>226</v>
      </c>
      <c r="D117" s="5">
        <v>343</v>
      </c>
      <c r="E117" s="5">
        <v>138</v>
      </c>
      <c r="F117" s="5">
        <v>11</v>
      </c>
      <c r="G117" s="30">
        <f t="shared" si="3"/>
        <v>481</v>
      </c>
    </row>
    <row r="118" spans="1:7" ht="14.45" customHeight="1" thickBot="1" x14ac:dyDescent="0.3">
      <c r="A118" s="3">
        <v>113</v>
      </c>
      <c r="B118" s="18" t="s">
        <v>155</v>
      </c>
      <c r="C118" s="13" t="s">
        <v>149</v>
      </c>
      <c r="D118" s="20">
        <v>330</v>
      </c>
      <c r="E118" s="20">
        <v>148</v>
      </c>
      <c r="F118" s="20">
        <v>11</v>
      </c>
      <c r="G118" s="22">
        <f t="shared" si="3"/>
        <v>478</v>
      </c>
    </row>
    <row r="119" spans="1:7" ht="14.45" customHeight="1" thickBot="1" x14ac:dyDescent="0.3">
      <c r="A119" s="3">
        <v>114</v>
      </c>
      <c r="B119" s="13" t="s">
        <v>217</v>
      </c>
      <c r="C119" s="13" t="s">
        <v>197</v>
      </c>
      <c r="D119" s="5">
        <v>313</v>
      </c>
      <c r="E119" s="5">
        <v>163</v>
      </c>
      <c r="F119" s="5">
        <v>9</v>
      </c>
      <c r="G119" s="30">
        <f t="shared" si="3"/>
        <v>476</v>
      </c>
    </row>
    <row r="120" spans="1:7" ht="14.45" customHeight="1" thickBot="1" x14ac:dyDescent="0.3">
      <c r="A120" s="3">
        <v>115</v>
      </c>
      <c r="B120" s="13" t="s">
        <v>216</v>
      </c>
      <c r="C120" s="13" t="s">
        <v>197</v>
      </c>
      <c r="D120" s="5">
        <v>353</v>
      </c>
      <c r="E120" s="5">
        <v>123</v>
      </c>
      <c r="F120" s="5">
        <v>16</v>
      </c>
      <c r="G120" s="22">
        <f t="shared" si="3"/>
        <v>476</v>
      </c>
    </row>
    <row r="121" spans="1:7" ht="14.45" customHeight="1" thickBot="1" x14ac:dyDescent="0.3">
      <c r="A121" s="3">
        <v>116</v>
      </c>
      <c r="B121" s="13" t="s">
        <v>231</v>
      </c>
      <c r="C121" s="13" t="s">
        <v>235</v>
      </c>
      <c r="D121" s="5">
        <v>321</v>
      </c>
      <c r="E121" s="5">
        <v>153</v>
      </c>
      <c r="F121" s="5">
        <v>8</v>
      </c>
      <c r="G121" s="22">
        <f t="shared" si="3"/>
        <v>474</v>
      </c>
    </row>
    <row r="122" spans="1:7" ht="14.45" customHeight="1" thickBot="1" x14ac:dyDescent="0.3">
      <c r="A122" s="3">
        <v>117</v>
      </c>
      <c r="B122" s="16" t="s">
        <v>63</v>
      </c>
      <c r="C122" s="13" t="s">
        <v>64</v>
      </c>
      <c r="D122" s="5">
        <v>333</v>
      </c>
      <c r="E122" s="5">
        <v>139</v>
      </c>
      <c r="F122" s="5">
        <v>15</v>
      </c>
      <c r="G122" s="22">
        <f t="shared" si="3"/>
        <v>472</v>
      </c>
    </row>
    <row r="123" spans="1:7" ht="14.45" customHeight="1" thickBot="1" x14ac:dyDescent="0.3">
      <c r="A123" s="3">
        <v>118</v>
      </c>
      <c r="B123" s="13" t="s">
        <v>202</v>
      </c>
      <c r="C123" s="13" t="s">
        <v>0</v>
      </c>
      <c r="D123" s="5">
        <v>321</v>
      </c>
      <c r="E123" s="5">
        <v>150</v>
      </c>
      <c r="F123" s="5">
        <v>14</v>
      </c>
      <c r="G123" s="30">
        <f t="shared" si="3"/>
        <v>471</v>
      </c>
    </row>
    <row r="124" spans="1:7" ht="14.45" customHeight="1" thickBot="1" x14ac:dyDescent="0.3">
      <c r="A124" s="3">
        <v>119</v>
      </c>
      <c r="B124" s="13" t="s">
        <v>146</v>
      </c>
      <c r="C124" s="13" t="s">
        <v>133</v>
      </c>
      <c r="D124" s="5">
        <v>332</v>
      </c>
      <c r="E124" s="5">
        <v>138</v>
      </c>
      <c r="F124" s="5">
        <v>8</v>
      </c>
      <c r="G124" s="30">
        <f t="shared" si="3"/>
        <v>470</v>
      </c>
    </row>
    <row r="125" spans="1:7" ht="14.45" customHeight="1" thickBot="1" x14ac:dyDescent="0.3">
      <c r="A125" s="3">
        <v>120</v>
      </c>
      <c r="B125" s="16" t="s">
        <v>203</v>
      </c>
      <c r="C125" s="13" t="s">
        <v>207</v>
      </c>
      <c r="D125" s="5">
        <v>353</v>
      </c>
      <c r="E125" s="5">
        <v>117</v>
      </c>
      <c r="F125" s="5">
        <v>18</v>
      </c>
      <c r="G125" s="22">
        <f t="shared" si="3"/>
        <v>470</v>
      </c>
    </row>
    <row r="126" spans="1:7" ht="14.45" customHeight="1" thickBot="1" x14ac:dyDescent="0.3">
      <c r="A126" s="3">
        <v>121</v>
      </c>
      <c r="B126" s="13" t="s">
        <v>148</v>
      </c>
      <c r="C126" s="13" t="s">
        <v>133</v>
      </c>
      <c r="D126" s="5">
        <v>331</v>
      </c>
      <c r="E126" s="5">
        <v>138</v>
      </c>
      <c r="F126" s="5">
        <v>12</v>
      </c>
      <c r="G126" s="22">
        <f t="shared" si="3"/>
        <v>469</v>
      </c>
    </row>
    <row r="127" spans="1:7" ht="14.45" customHeight="1" thickBot="1" x14ac:dyDescent="0.3">
      <c r="A127" s="3">
        <v>122</v>
      </c>
      <c r="B127" s="13" t="s">
        <v>139</v>
      </c>
      <c r="C127" s="13" t="s">
        <v>137</v>
      </c>
      <c r="D127" s="5">
        <v>329</v>
      </c>
      <c r="E127" s="5">
        <v>139</v>
      </c>
      <c r="F127" s="5">
        <v>12</v>
      </c>
      <c r="G127" s="30">
        <f t="shared" si="3"/>
        <v>468</v>
      </c>
    </row>
    <row r="128" spans="1:7" ht="14.45" customHeight="1" thickBot="1" x14ac:dyDescent="0.3">
      <c r="A128" s="3">
        <v>123</v>
      </c>
      <c r="B128" s="18" t="s">
        <v>112</v>
      </c>
      <c r="C128" s="13" t="s">
        <v>149</v>
      </c>
      <c r="D128" s="20">
        <v>334</v>
      </c>
      <c r="E128" s="20">
        <v>133</v>
      </c>
      <c r="F128" s="20">
        <v>11</v>
      </c>
      <c r="G128" s="30">
        <f t="shared" si="3"/>
        <v>467</v>
      </c>
    </row>
    <row r="129" spans="1:7" ht="14.45" customHeight="1" thickBot="1" x14ac:dyDescent="0.3">
      <c r="A129" s="3">
        <v>124</v>
      </c>
      <c r="B129" s="13" t="s">
        <v>109</v>
      </c>
      <c r="C129" s="13" t="s">
        <v>106</v>
      </c>
      <c r="D129" s="5">
        <v>328</v>
      </c>
      <c r="E129" s="5">
        <v>138</v>
      </c>
      <c r="F129" s="5">
        <v>6</v>
      </c>
      <c r="G129" s="22">
        <f t="shared" si="3"/>
        <v>466</v>
      </c>
    </row>
    <row r="130" spans="1:7" ht="14.45" customHeight="1" thickBot="1" x14ac:dyDescent="0.3">
      <c r="A130" s="3">
        <v>125</v>
      </c>
      <c r="B130" s="13" t="s">
        <v>219</v>
      </c>
      <c r="C130" s="13" t="s">
        <v>197</v>
      </c>
      <c r="D130" s="5">
        <v>333</v>
      </c>
      <c r="E130" s="5">
        <v>130</v>
      </c>
      <c r="F130" s="5">
        <v>14</v>
      </c>
      <c r="G130" s="22">
        <f t="shared" si="3"/>
        <v>463</v>
      </c>
    </row>
    <row r="131" spans="1:7" ht="14.45" customHeight="1" thickBot="1" x14ac:dyDescent="0.3">
      <c r="A131" s="3">
        <v>126</v>
      </c>
      <c r="B131" s="13" t="s">
        <v>181</v>
      </c>
      <c r="C131" s="13" t="s">
        <v>182</v>
      </c>
      <c r="D131" s="5">
        <v>342</v>
      </c>
      <c r="E131" s="5">
        <v>120</v>
      </c>
      <c r="F131" s="5">
        <v>18</v>
      </c>
      <c r="G131" s="22">
        <f t="shared" si="3"/>
        <v>462</v>
      </c>
    </row>
    <row r="132" spans="1:7" ht="15.75" thickBot="1" x14ac:dyDescent="0.3">
      <c r="A132" s="3">
        <v>127</v>
      </c>
      <c r="B132" s="16" t="s">
        <v>248</v>
      </c>
      <c r="C132" s="13" t="s">
        <v>265</v>
      </c>
      <c r="D132" s="5">
        <v>328</v>
      </c>
      <c r="E132" s="5">
        <v>124</v>
      </c>
      <c r="F132" s="5">
        <v>17</v>
      </c>
      <c r="G132" s="22">
        <f t="shared" si="3"/>
        <v>452</v>
      </c>
    </row>
    <row r="133" spans="1:7" ht="15.75" thickBot="1" x14ac:dyDescent="0.3">
      <c r="A133" s="3">
        <v>128</v>
      </c>
      <c r="B133" s="18" t="s">
        <v>120</v>
      </c>
      <c r="C133" s="13" t="s">
        <v>116</v>
      </c>
      <c r="D133" s="20">
        <v>337</v>
      </c>
      <c r="E133" s="20">
        <v>114</v>
      </c>
      <c r="F133" s="20">
        <v>21</v>
      </c>
      <c r="G133" s="30">
        <f t="shared" si="3"/>
        <v>451</v>
      </c>
    </row>
    <row r="134" spans="1:7" ht="15.75" thickBot="1" x14ac:dyDescent="0.3">
      <c r="A134" s="3">
        <v>129</v>
      </c>
      <c r="B134" s="18" t="s">
        <v>124</v>
      </c>
      <c r="C134" s="18" t="s">
        <v>121</v>
      </c>
      <c r="D134" s="20">
        <v>329</v>
      </c>
      <c r="E134" s="20">
        <v>118</v>
      </c>
      <c r="F134" s="20">
        <v>21</v>
      </c>
      <c r="G134" s="30">
        <f t="shared" ref="G134:G140" si="4">SUM(D134:E134)</f>
        <v>447</v>
      </c>
    </row>
    <row r="135" spans="1:7" ht="15.75" thickBot="1" x14ac:dyDescent="0.3">
      <c r="A135" s="3">
        <v>130</v>
      </c>
      <c r="B135" s="16" t="s">
        <v>208</v>
      </c>
      <c r="C135" s="13" t="s">
        <v>195</v>
      </c>
      <c r="D135" s="5">
        <v>334</v>
      </c>
      <c r="E135" s="5">
        <v>113</v>
      </c>
      <c r="F135" s="5">
        <v>18</v>
      </c>
      <c r="G135" s="22">
        <f t="shared" si="4"/>
        <v>447</v>
      </c>
    </row>
    <row r="136" spans="1:7" ht="15.75" thickBot="1" x14ac:dyDescent="0.3">
      <c r="A136" s="3">
        <v>131</v>
      </c>
      <c r="B136" s="13" t="s">
        <v>218</v>
      </c>
      <c r="C136" s="13" t="s">
        <v>197</v>
      </c>
      <c r="D136" s="5">
        <v>341</v>
      </c>
      <c r="E136" s="5">
        <v>105</v>
      </c>
      <c r="F136" s="5">
        <v>16</v>
      </c>
      <c r="G136" s="22">
        <f t="shared" si="4"/>
        <v>446</v>
      </c>
    </row>
    <row r="137" spans="1:7" ht="15.75" thickBot="1" x14ac:dyDescent="0.3">
      <c r="A137" s="3">
        <v>132</v>
      </c>
      <c r="B137" s="16" t="s">
        <v>258</v>
      </c>
      <c r="C137" s="13" t="s">
        <v>264</v>
      </c>
      <c r="D137" s="5">
        <v>308</v>
      </c>
      <c r="E137" s="5">
        <v>131</v>
      </c>
      <c r="F137" s="5">
        <v>15</v>
      </c>
      <c r="G137" s="22">
        <f t="shared" si="4"/>
        <v>439</v>
      </c>
    </row>
    <row r="138" spans="1:7" ht="15.75" thickBot="1" x14ac:dyDescent="0.3">
      <c r="A138" s="3">
        <v>133</v>
      </c>
      <c r="B138" s="16" t="s">
        <v>166</v>
      </c>
      <c r="C138" s="13" t="s">
        <v>159</v>
      </c>
      <c r="D138" s="5">
        <v>328</v>
      </c>
      <c r="E138" s="5">
        <v>104</v>
      </c>
      <c r="F138" s="5">
        <v>19</v>
      </c>
      <c r="G138" s="30">
        <f t="shared" si="4"/>
        <v>432</v>
      </c>
    </row>
    <row r="139" spans="1:7" ht="15.75" thickBot="1" x14ac:dyDescent="0.3">
      <c r="A139" s="3">
        <v>134</v>
      </c>
      <c r="B139" s="13" t="s">
        <v>71</v>
      </c>
      <c r="C139" s="13" t="s">
        <v>75</v>
      </c>
      <c r="D139" s="5">
        <v>282</v>
      </c>
      <c r="E139" s="5">
        <v>115</v>
      </c>
      <c r="F139" s="5">
        <v>22</v>
      </c>
      <c r="G139" s="22">
        <f t="shared" si="4"/>
        <v>397</v>
      </c>
    </row>
    <row r="140" spans="1:7" ht="15.75" thickBot="1" x14ac:dyDescent="0.3">
      <c r="A140" s="3">
        <v>135</v>
      </c>
      <c r="B140" s="13" t="s">
        <v>227</v>
      </c>
      <c r="C140" s="13" t="s">
        <v>228</v>
      </c>
      <c r="D140" s="5">
        <v>282</v>
      </c>
      <c r="E140" s="5">
        <v>107</v>
      </c>
      <c r="F140" s="5">
        <v>29</v>
      </c>
      <c r="G140" s="22">
        <f t="shared" si="4"/>
        <v>389</v>
      </c>
    </row>
    <row r="141" spans="1:7" ht="15.75" thickBot="1" x14ac:dyDescent="0.3">
      <c r="A141" s="3"/>
      <c r="B141" s="16"/>
      <c r="C141" s="13"/>
      <c r="D141" s="5"/>
      <c r="E141" s="5"/>
      <c r="F141" s="5"/>
      <c r="G141" s="22"/>
    </row>
  </sheetData>
  <sortState xmlns:xlrd2="http://schemas.microsoft.com/office/spreadsheetml/2017/richdata2" ref="A2:G82">
    <sortCondition descending="1" ref="G2:G82"/>
    <sortCondition descending="1" ref="E2:E82"/>
  </sortState>
  <conditionalFormatting sqref="G6:G134">
    <cfRule type="cellIs" dxfId="27" priority="33" operator="between">
      <formula>600</formula>
      <formula>650</formula>
    </cfRule>
    <cfRule type="cellIs" dxfId="26" priority="34" operator="between">
      <formula>540</formula>
      <formula>599</formula>
    </cfRule>
    <cfRule type="cellIs" dxfId="25" priority="35" operator="between">
      <formula>500</formula>
      <formula>539</formula>
    </cfRule>
    <cfRule type="cellIs" dxfId="24" priority="36" operator="between">
      <formula>0</formula>
      <formula>499</formula>
    </cfRule>
  </conditionalFormatting>
  <conditionalFormatting sqref="G135:G141">
    <cfRule type="cellIs" dxfId="23" priority="17" operator="between">
      <formula>600</formula>
      <formula>650</formula>
    </cfRule>
    <cfRule type="cellIs" dxfId="22" priority="18" operator="between">
      <formula>540</formula>
      <formula>599</formula>
    </cfRule>
    <cfRule type="cellIs" dxfId="21" priority="19" operator="between">
      <formula>500</formula>
      <formula>539</formula>
    </cfRule>
    <cfRule type="cellIs" dxfId="20" priority="20" operator="between">
      <formula>0</formula>
      <formula>499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topLeftCell="A18" zoomScale="115" zoomScaleNormal="115" workbookViewId="0">
      <selection sqref="A1:G42"/>
    </sheetView>
  </sheetViews>
  <sheetFormatPr defaultColWidth="11.42578125" defaultRowHeight="15" x14ac:dyDescent="0.25"/>
  <cols>
    <col min="1" max="1" width="5.28515625" customWidth="1"/>
    <col min="2" max="2" width="30.7109375" customWidth="1"/>
    <col min="3" max="4" width="11.28515625" customWidth="1"/>
    <col min="5" max="5" width="5.28515625" customWidth="1"/>
    <col min="6" max="7" width="11.28515625" customWidth="1"/>
  </cols>
  <sheetData>
    <row r="1" spans="1:7" ht="28.5" x14ac:dyDescent="0.45">
      <c r="A1" s="26"/>
      <c r="B1" s="27" t="s">
        <v>48</v>
      </c>
      <c r="C1" s="2"/>
      <c r="D1" s="26"/>
      <c r="E1" s="26"/>
      <c r="F1" s="2"/>
      <c r="G1" s="2"/>
    </row>
    <row r="3" spans="1:7" ht="18.75" x14ac:dyDescent="0.3">
      <c r="A3" s="24"/>
      <c r="B3" s="28" t="s">
        <v>43</v>
      </c>
      <c r="C3" s="24"/>
      <c r="D3" s="24"/>
      <c r="E3" s="24"/>
      <c r="F3" s="24"/>
      <c r="G3" s="24"/>
    </row>
    <row r="4" spans="1:7" ht="15.75" thickBot="1" x14ac:dyDescent="0.3">
      <c r="A4" s="2"/>
      <c r="B4" s="2"/>
      <c r="C4" s="2"/>
      <c r="D4" s="2"/>
      <c r="E4" s="2"/>
      <c r="F4" s="2"/>
      <c r="G4" s="2"/>
    </row>
    <row r="5" spans="1:7" ht="15.75" thickBot="1" x14ac:dyDescent="0.3">
      <c r="A5" s="10" t="s">
        <v>9</v>
      </c>
      <c r="B5" s="10" t="s">
        <v>8</v>
      </c>
      <c r="C5" s="10" t="s">
        <v>3</v>
      </c>
      <c r="D5" s="10" t="s">
        <v>4</v>
      </c>
      <c r="E5" s="10" t="s">
        <v>5</v>
      </c>
      <c r="F5" s="33" t="s">
        <v>6</v>
      </c>
      <c r="G5" s="10" t="s">
        <v>7</v>
      </c>
    </row>
    <row r="6" spans="1:7" x14ac:dyDescent="0.25">
      <c r="A6" s="29">
        <f t="shared" ref="A6:A16" si="0">_xlfn.RANK.EQ(G6,$G$6:$G$41)</f>
        <v>1</v>
      </c>
      <c r="B6" s="25" t="s">
        <v>80</v>
      </c>
      <c r="C6" s="29">
        <v>1536</v>
      </c>
      <c r="D6" s="29">
        <v>808</v>
      </c>
      <c r="E6" s="29">
        <v>9</v>
      </c>
      <c r="F6" s="34">
        <f t="shared" ref="F6:F22" si="1">SUM(C6:D6)</f>
        <v>2344</v>
      </c>
      <c r="G6" s="42">
        <f t="shared" ref="G6:G42" si="2">F6/4</f>
        <v>586</v>
      </c>
    </row>
    <row r="7" spans="1:7" x14ac:dyDescent="0.25">
      <c r="A7" s="29">
        <f t="shared" si="0"/>
        <v>2</v>
      </c>
      <c r="B7" s="13" t="s">
        <v>224</v>
      </c>
      <c r="C7" s="5">
        <v>1477</v>
      </c>
      <c r="D7" s="5">
        <v>788</v>
      </c>
      <c r="E7" s="5">
        <v>21</v>
      </c>
      <c r="F7" s="15">
        <f t="shared" si="1"/>
        <v>2265</v>
      </c>
      <c r="G7" s="37">
        <f t="shared" si="2"/>
        <v>566.25</v>
      </c>
    </row>
    <row r="8" spans="1:7" x14ac:dyDescent="0.25">
      <c r="A8" s="29">
        <f t="shared" si="0"/>
        <v>3</v>
      </c>
      <c r="B8" s="13" t="s">
        <v>111</v>
      </c>
      <c r="C8" s="5">
        <v>1493</v>
      </c>
      <c r="D8" s="5">
        <v>763</v>
      </c>
      <c r="E8" s="5">
        <v>31</v>
      </c>
      <c r="F8" s="15">
        <f t="shared" si="1"/>
        <v>2256</v>
      </c>
      <c r="G8" s="37">
        <f t="shared" si="2"/>
        <v>564</v>
      </c>
    </row>
    <row r="9" spans="1:7" x14ac:dyDescent="0.25">
      <c r="A9" s="29">
        <f t="shared" si="0"/>
        <v>4</v>
      </c>
      <c r="B9" s="13" t="s">
        <v>57</v>
      </c>
      <c r="C9" s="5">
        <v>1512</v>
      </c>
      <c r="D9" s="5">
        <v>734</v>
      </c>
      <c r="E9" s="5">
        <f>(4*3)+10</f>
        <v>22</v>
      </c>
      <c r="F9" s="15">
        <f t="shared" si="1"/>
        <v>2246</v>
      </c>
      <c r="G9" s="37">
        <f t="shared" si="2"/>
        <v>561.5</v>
      </c>
    </row>
    <row r="10" spans="1:7" x14ac:dyDescent="0.25">
      <c r="A10" s="29">
        <f t="shared" si="0"/>
        <v>5</v>
      </c>
      <c r="B10" s="13" t="s">
        <v>150</v>
      </c>
      <c r="C10" s="5">
        <v>1449</v>
      </c>
      <c r="D10" s="5">
        <v>768</v>
      </c>
      <c r="E10" s="5">
        <v>24</v>
      </c>
      <c r="F10" s="15">
        <f t="shared" si="1"/>
        <v>2217</v>
      </c>
      <c r="G10" s="37">
        <f t="shared" si="2"/>
        <v>554.25</v>
      </c>
    </row>
    <row r="11" spans="1:7" x14ac:dyDescent="0.25">
      <c r="A11" s="29">
        <f t="shared" si="0"/>
        <v>6</v>
      </c>
      <c r="B11" s="13" t="s">
        <v>198</v>
      </c>
      <c r="C11" s="5">
        <v>1454</v>
      </c>
      <c r="D11" s="5">
        <v>748</v>
      </c>
      <c r="E11" s="5">
        <v>37</v>
      </c>
      <c r="F11" s="15">
        <f t="shared" si="1"/>
        <v>2202</v>
      </c>
      <c r="G11" s="37">
        <f t="shared" si="2"/>
        <v>550.5</v>
      </c>
    </row>
    <row r="12" spans="1:7" x14ac:dyDescent="0.25">
      <c r="A12" s="29">
        <f t="shared" si="0"/>
        <v>7</v>
      </c>
      <c r="B12" s="13" t="s">
        <v>132</v>
      </c>
      <c r="C12" s="5">
        <v>1464</v>
      </c>
      <c r="D12" s="5">
        <v>714</v>
      </c>
      <c r="E12" s="5">
        <v>26</v>
      </c>
      <c r="F12" s="15">
        <f t="shared" si="1"/>
        <v>2178</v>
      </c>
      <c r="G12" s="41">
        <f t="shared" si="2"/>
        <v>544.5</v>
      </c>
    </row>
    <row r="13" spans="1:7" x14ac:dyDescent="0.25">
      <c r="A13" s="29">
        <f t="shared" si="0"/>
        <v>8</v>
      </c>
      <c r="B13" s="13" t="s">
        <v>223</v>
      </c>
      <c r="C13" s="5">
        <v>1465</v>
      </c>
      <c r="D13" s="5">
        <v>705</v>
      </c>
      <c r="E13" s="5">
        <v>32</v>
      </c>
      <c r="F13" s="15">
        <f t="shared" si="1"/>
        <v>2170</v>
      </c>
      <c r="G13" s="37">
        <f t="shared" si="2"/>
        <v>542.5</v>
      </c>
    </row>
    <row r="14" spans="1:7" x14ac:dyDescent="0.25">
      <c r="A14" s="29">
        <f t="shared" si="0"/>
        <v>9</v>
      </c>
      <c r="B14" s="13" t="s">
        <v>79</v>
      </c>
      <c r="C14" s="5">
        <v>1463</v>
      </c>
      <c r="D14" s="5">
        <v>657</v>
      </c>
      <c r="E14" s="5">
        <v>42</v>
      </c>
      <c r="F14" s="15">
        <f t="shared" si="1"/>
        <v>2120</v>
      </c>
      <c r="G14" s="41">
        <f t="shared" si="2"/>
        <v>530</v>
      </c>
    </row>
    <row r="15" spans="1:7" x14ac:dyDescent="0.25">
      <c r="A15" s="29">
        <f t="shared" si="0"/>
        <v>10</v>
      </c>
      <c r="B15" s="13" t="s">
        <v>196</v>
      </c>
      <c r="C15" s="5">
        <v>1464</v>
      </c>
      <c r="D15" s="5">
        <v>634</v>
      </c>
      <c r="E15" s="5">
        <v>36</v>
      </c>
      <c r="F15" s="15">
        <f t="shared" si="1"/>
        <v>2098</v>
      </c>
      <c r="G15" s="37">
        <f t="shared" si="2"/>
        <v>524.5</v>
      </c>
    </row>
    <row r="16" spans="1:7" x14ac:dyDescent="0.25">
      <c r="A16" s="29">
        <f t="shared" si="0"/>
        <v>11</v>
      </c>
      <c r="B16" s="13" t="s">
        <v>106</v>
      </c>
      <c r="C16" s="5">
        <v>1418</v>
      </c>
      <c r="D16" s="5">
        <v>676</v>
      </c>
      <c r="E16" s="5">
        <v>23</v>
      </c>
      <c r="F16" s="15">
        <f t="shared" si="1"/>
        <v>2094</v>
      </c>
      <c r="G16" s="37">
        <f t="shared" si="2"/>
        <v>523.5</v>
      </c>
    </row>
    <row r="17" spans="1:7" x14ac:dyDescent="0.25">
      <c r="A17" s="29">
        <v>12</v>
      </c>
      <c r="B17" s="13" t="s">
        <v>175</v>
      </c>
      <c r="C17" s="5">
        <v>1432</v>
      </c>
      <c r="D17" s="5">
        <v>662</v>
      </c>
      <c r="E17" s="5">
        <v>31</v>
      </c>
      <c r="F17" s="15">
        <f t="shared" si="1"/>
        <v>2094</v>
      </c>
      <c r="G17" s="41">
        <f t="shared" si="2"/>
        <v>523.5</v>
      </c>
    </row>
    <row r="18" spans="1:7" x14ac:dyDescent="0.25">
      <c r="A18" s="29">
        <f>_xlfn.RANK.EQ(G18,$G$6:$G$41)</f>
        <v>13</v>
      </c>
      <c r="B18" s="13" t="s">
        <v>0</v>
      </c>
      <c r="C18" s="5">
        <v>1419</v>
      </c>
      <c r="D18" s="5">
        <v>668</v>
      </c>
      <c r="E18" s="5">
        <v>31</v>
      </c>
      <c r="F18" s="15">
        <f t="shared" si="1"/>
        <v>2087</v>
      </c>
      <c r="G18" s="37">
        <f t="shared" si="2"/>
        <v>521.75</v>
      </c>
    </row>
    <row r="19" spans="1:7" x14ac:dyDescent="0.25">
      <c r="A19" s="29">
        <f>_xlfn.RANK.EQ(G19,$G$6:$G$41)</f>
        <v>14</v>
      </c>
      <c r="B19" s="13" t="s">
        <v>182</v>
      </c>
      <c r="C19" s="5">
        <v>1423</v>
      </c>
      <c r="D19" s="5">
        <v>649</v>
      </c>
      <c r="E19" s="5">
        <v>39</v>
      </c>
      <c r="F19" s="15">
        <f t="shared" si="1"/>
        <v>2072</v>
      </c>
      <c r="G19" s="37">
        <f t="shared" si="2"/>
        <v>518</v>
      </c>
    </row>
    <row r="20" spans="1:7" x14ac:dyDescent="0.25">
      <c r="A20" s="29">
        <f>_xlfn.RANK.EQ(G20,$G$6:$G$41)</f>
        <v>15</v>
      </c>
      <c r="B20" s="13" t="s">
        <v>236</v>
      </c>
      <c r="C20" s="5">
        <v>1426</v>
      </c>
      <c r="D20" s="5">
        <v>644</v>
      </c>
      <c r="E20" s="5">
        <v>32</v>
      </c>
      <c r="F20" s="15">
        <f t="shared" si="1"/>
        <v>2070</v>
      </c>
      <c r="G20" s="37">
        <f t="shared" si="2"/>
        <v>517.5</v>
      </c>
    </row>
    <row r="21" spans="1:7" x14ac:dyDescent="0.25">
      <c r="A21" s="29">
        <f>_xlfn.RANK.EQ(G21,$G$6:$G$41)</f>
        <v>16</v>
      </c>
      <c r="B21" s="13" t="s">
        <v>235</v>
      </c>
      <c r="C21" s="5">
        <v>1392</v>
      </c>
      <c r="D21" s="5">
        <v>673</v>
      </c>
      <c r="E21" s="5">
        <v>28</v>
      </c>
      <c r="F21" s="15">
        <f t="shared" si="1"/>
        <v>2065</v>
      </c>
      <c r="G21" s="37">
        <f t="shared" si="2"/>
        <v>516.25</v>
      </c>
    </row>
    <row r="22" spans="1:7" x14ac:dyDescent="0.25">
      <c r="A22" s="29">
        <f>_xlfn.RANK.EQ(G22,$G$6:$G$41)</f>
        <v>17</v>
      </c>
      <c r="B22" s="13" t="s">
        <v>266</v>
      </c>
      <c r="C22" s="5">
        <v>1418</v>
      </c>
      <c r="D22" s="5">
        <v>641</v>
      </c>
      <c r="E22" s="5">
        <v>37</v>
      </c>
      <c r="F22" s="15">
        <f t="shared" si="1"/>
        <v>2059</v>
      </c>
      <c r="G22" s="37">
        <f t="shared" si="2"/>
        <v>514.75</v>
      </c>
    </row>
    <row r="23" spans="1:7" x14ac:dyDescent="0.25">
      <c r="A23" s="29">
        <v>18</v>
      </c>
      <c r="B23" s="13" t="s">
        <v>263</v>
      </c>
      <c r="C23" s="5">
        <v>1377</v>
      </c>
      <c r="D23" s="5">
        <v>647</v>
      </c>
      <c r="E23" s="5">
        <v>33</v>
      </c>
      <c r="F23" s="15">
        <f>SUM(C23:E23)</f>
        <v>2057</v>
      </c>
      <c r="G23" s="41">
        <f t="shared" si="2"/>
        <v>514.25</v>
      </c>
    </row>
    <row r="24" spans="1:7" x14ac:dyDescent="0.25">
      <c r="A24" s="29">
        <f>_xlfn.RANK.EQ(G24,$G$6:$G$41)</f>
        <v>19</v>
      </c>
      <c r="B24" s="13" t="s">
        <v>1</v>
      </c>
      <c r="C24" s="5">
        <v>1449</v>
      </c>
      <c r="D24" s="5">
        <v>606</v>
      </c>
      <c r="E24" s="5">
        <v>38</v>
      </c>
      <c r="F24" s="15">
        <f t="shared" ref="F24:F42" si="3">SUM(C24:D24)</f>
        <v>2055</v>
      </c>
      <c r="G24" s="37">
        <f t="shared" si="2"/>
        <v>513.75</v>
      </c>
    </row>
    <row r="25" spans="1:7" x14ac:dyDescent="0.25">
      <c r="A25" s="29">
        <f>_xlfn.RANK.EQ(G25,$G$6:$G$41)</f>
        <v>20</v>
      </c>
      <c r="B25" s="35" t="s">
        <v>140</v>
      </c>
      <c r="C25" s="5">
        <v>1400</v>
      </c>
      <c r="D25" s="5">
        <v>653</v>
      </c>
      <c r="E25" s="5">
        <v>32</v>
      </c>
      <c r="F25" s="15">
        <f t="shared" si="3"/>
        <v>2053</v>
      </c>
      <c r="G25" s="37">
        <f t="shared" si="2"/>
        <v>513.25</v>
      </c>
    </row>
    <row r="26" spans="1:7" x14ac:dyDescent="0.25">
      <c r="A26" s="29">
        <v>21</v>
      </c>
      <c r="B26" s="13" t="s">
        <v>261</v>
      </c>
      <c r="C26" s="5">
        <v>1444</v>
      </c>
      <c r="D26" s="5">
        <v>599</v>
      </c>
      <c r="E26" s="5">
        <v>30</v>
      </c>
      <c r="F26" s="15">
        <f t="shared" si="3"/>
        <v>2043</v>
      </c>
      <c r="G26" s="37">
        <f t="shared" si="2"/>
        <v>510.75</v>
      </c>
    </row>
    <row r="27" spans="1:7" x14ac:dyDescent="0.25">
      <c r="A27" s="29">
        <v>22</v>
      </c>
      <c r="B27" s="13" t="s">
        <v>176</v>
      </c>
      <c r="C27" s="5">
        <v>1443</v>
      </c>
      <c r="D27" s="5">
        <v>598</v>
      </c>
      <c r="E27" s="5">
        <v>37</v>
      </c>
      <c r="F27" s="15">
        <f t="shared" si="3"/>
        <v>2041</v>
      </c>
      <c r="G27" s="37">
        <f t="shared" si="2"/>
        <v>510.25</v>
      </c>
    </row>
    <row r="28" spans="1:7" x14ac:dyDescent="0.25">
      <c r="A28" s="29">
        <v>23</v>
      </c>
      <c r="B28" s="13" t="s">
        <v>194</v>
      </c>
      <c r="C28" s="5">
        <v>1420</v>
      </c>
      <c r="D28" s="5">
        <v>603</v>
      </c>
      <c r="E28" s="5">
        <v>44</v>
      </c>
      <c r="F28" s="15">
        <f t="shared" si="3"/>
        <v>2023</v>
      </c>
      <c r="G28" s="37">
        <f t="shared" si="2"/>
        <v>505.75</v>
      </c>
    </row>
    <row r="29" spans="1:7" x14ac:dyDescent="0.25">
      <c r="A29" s="29">
        <v>24</v>
      </c>
      <c r="B29" s="13" t="s">
        <v>262</v>
      </c>
      <c r="C29" s="5">
        <v>1430</v>
      </c>
      <c r="D29" s="5">
        <v>586</v>
      </c>
      <c r="E29" s="5">
        <v>46</v>
      </c>
      <c r="F29" s="15">
        <f t="shared" si="3"/>
        <v>2016</v>
      </c>
      <c r="G29" s="41">
        <f t="shared" si="2"/>
        <v>504</v>
      </c>
    </row>
    <row r="30" spans="1:7" x14ac:dyDescent="0.25">
      <c r="A30" s="29">
        <v>25</v>
      </c>
      <c r="B30" s="13" t="s">
        <v>195</v>
      </c>
      <c r="C30" s="5">
        <v>1394</v>
      </c>
      <c r="D30" s="5">
        <v>617</v>
      </c>
      <c r="E30" s="5">
        <v>42</v>
      </c>
      <c r="F30" s="15">
        <f t="shared" si="3"/>
        <v>2011</v>
      </c>
      <c r="G30" s="37">
        <f t="shared" si="2"/>
        <v>502.75</v>
      </c>
    </row>
    <row r="31" spans="1:7" x14ac:dyDescent="0.25">
      <c r="A31" s="29">
        <v>26</v>
      </c>
      <c r="B31" s="13" t="s">
        <v>116</v>
      </c>
      <c r="C31" s="5">
        <v>1407</v>
      </c>
      <c r="D31" s="5">
        <v>603</v>
      </c>
      <c r="E31" s="5">
        <v>50</v>
      </c>
      <c r="F31" s="15">
        <f t="shared" si="3"/>
        <v>2010</v>
      </c>
      <c r="G31" s="37">
        <f t="shared" si="2"/>
        <v>502.5</v>
      </c>
    </row>
    <row r="32" spans="1:7" x14ac:dyDescent="0.25">
      <c r="A32" s="29">
        <v>27</v>
      </c>
      <c r="B32" s="13" t="s">
        <v>151</v>
      </c>
      <c r="C32" s="5">
        <v>1399</v>
      </c>
      <c r="D32" s="5">
        <v>601</v>
      </c>
      <c r="E32" s="5">
        <v>36</v>
      </c>
      <c r="F32" s="15">
        <f t="shared" si="3"/>
        <v>2000</v>
      </c>
      <c r="G32" s="37">
        <f t="shared" si="2"/>
        <v>500</v>
      </c>
    </row>
    <row r="33" spans="1:7" x14ac:dyDescent="0.25">
      <c r="A33" s="29">
        <v>28</v>
      </c>
      <c r="B33" s="13" t="s">
        <v>90</v>
      </c>
      <c r="C33" s="5">
        <v>1406</v>
      </c>
      <c r="D33" s="5">
        <v>593</v>
      </c>
      <c r="E33" s="5">
        <v>45</v>
      </c>
      <c r="F33" s="15">
        <f t="shared" si="3"/>
        <v>1999</v>
      </c>
      <c r="G33" s="41">
        <f t="shared" si="2"/>
        <v>499.75</v>
      </c>
    </row>
    <row r="34" spans="1:7" x14ac:dyDescent="0.25">
      <c r="A34" s="29">
        <v>29</v>
      </c>
      <c r="B34" s="13" t="s">
        <v>250</v>
      </c>
      <c r="C34" s="5">
        <v>1370</v>
      </c>
      <c r="D34" s="5">
        <v>620</v>
      </c>
      <c r="E34" s="5">
        <v>43</v>
      </c>
      <c r="F34" s="15">
        <f t="shared" si="3"/>
        <v>1990</v>
      </c>
      <c r="G34" s="37">
        <f t="shared" si="2"/>
        <v>497.5</v>
      </c>
    </row>
    <row r="35" spans="1:7" x14ac:dyDescent="0.25">
      <c r="A35" s="29">
        <v>30</v>
      </c>
      <c r="B35" s="16" t="s">
        <v>127</v>
      </c>
      <c r="C35" s="5">
        <v>1390</v>
      </c>
      <c r="D35" s="5">
        <v>594</v>
      </c>
      <c r="E35" s="5">
        <v>54</v>
      </c>
      <c r="F35" s="15">
        <f t="shared" si="3"/>
        <v>1984</v>
      </c>
      <c r="G35" s="37">
        <f t="shared" si="2"/>
        <v>496</v>
      </c>
    </row>
    <row r="36" spans="1:7" x14ac:dyDescent="0.25">
      <c r="A36" s="29">
        <v>31</v>
      </c>
      <c r="B36" s="13" t="s">
        <v>121</v>
      </c>
      <c r="C36" s="5">
        <v>1394</v>
      </c>
      <c r="D36" s="5">
        <v>580</v>
      </c>
      <c r="E36" s="5">
        <v>53</v>
      </c>
      <c r="F36" s="15">
        <f t="shared" si="3"/>
        <v>1974</v>
      </c>
      <c r="G36" s="37">
        <f t="shared" si="2"/>
        <v>493.5</v>
      </c>
    </row>
    <row r="37" spans="1:7" x14ac:dyDescent="0.25">
      <c r="A37" s="29">
        <v>32</v>
      </c>
      <c r="B37" s="13" t="s">
        <v>70</v>
      </c>
      <c r="C37" s="5">
        <v>1360</v>
      </c>
      <c r="D37" s="5">
        <v>607</v>
      </c>
      <c r="E37" s="5">
        <v>61</v>
      </c>
      <c r="F37" s="15">
        <f t="shared" si="3"/>
        <v>1967</v>
      </c>
      <c r="G37" s="37">
        <f t="shared" si="2"/>
        <v>491.75</v>
      </c>
    </row>
    <row r="38" spans="1:7" x14ac:dyDescent="0.25">
      <c r="A38" s="29">
        <v>33</v>
      </c>
      <c r="B38" s="13" t="s">
        <v>133</v>
      </c>
      <c r="C38" s="5">
        <v>1339</v>
      </c>
      <c r="D38" s="5">
        <v>617</v>
      </c>
      <c r="E38" s="5">
        <v>39</v>
      </c>
      <c r="F38" s="15">
        <f t="shared" si="3"/>
        <v>1956</v>
      </c>
      <c r="G38" s="37">
        <f t="shared" si="2"/>
        <v>489</v>
      </c>
    </row>
    <row r="39" spans="1:7" x14ac:dyDescent="0.25">
      <c r="A39" s="29">
        <v>34</v>
      </c>
      <c r="B39" s="13" t="s">
        <v>75</v>
      </c>
      <c r="C39" s="5">
        <v>1416</v>
      </c>
      <c r="D39" s="5">
        <v>535</v>
      </c>
      <c r="E39" s="5">
        <v>60</v>
      </c>
      <c r="F39" s="15">
        <f t="shared" si="3"/>
        <v>1951</v>
      </c>
      <c r="G39" s="37">
        <f t="shared" si="2"/>
        <v>487.75</v>
      </c>
    </row>
    <row r="40" spans="1:7" x14ac:dyDescent="0.25">
      <c r="A40" s="29">
        <v>35</v>
      </c>
      <c r="B40" s="13" t="s">
        <v>173</v>
      </c>
      <c r="C40" s="5">
        <v>1332</v>
      </c>
      <c r="D40" s="5">
        <v>611</v>
      </c>
      <c r="E40" s="5">
        <v>47</v>
      </c>
      <c r="F40" s="15">
        <f t="shared" si="3"/>
        <v>1943</v>
      </c>
      <c r="G40" s="37">
        <f t="shared" si="2"/>
        <v>485.75</v>
      </c>
    </row>
    <row r="41" spans="1:7" x14ac:dyDescent="0.25">
      <c r="A41" s="29">
        <v>36</v>
      </c>
      <c r="B41" s="13" t="s">
        <v>149</v>
      </c>
      <c r="C41" s="5">
        <v>1336</v>
      </c>
      <c r="D41" s="5">
        <v>527</v>
      </c>
      <c r="E41" s="5">
        <v>54</v>
      </c>
      <c r="F41" s="15">
        <f t="shared" si="3"/>
        <v>1863</v>
      </c>
      <c r="G41" s="41">
        <f t="shared" si="2"/>
        <v>465.75</v>
      </c>
    </row>
    <row r="42" spans="1:7" x14ac:dyDescent="0.25">
      <c r="A42" s="29">
        <v>37</v>
      </c>
      <c r="B42" s="13" t="s">
        <v>197</v>
      </c>
      <c r="C42" s="5">
        <v>1340</v>
      </c>
      <c r="D42" s="5">
        <v>521</v>
      </c>
      <c r="E42" s="5">
        <v>55</v>
      </c>
      <c r="F42" s="15">
        <f t="shared" si="3"/>
        <v>1861</v>
      </c>
      <c r="G42" s="37">
        <f t="shared" si="2"/>
        <v>465.25</v>
      </c>
    </row>
  </sheetData>
  <autoFilter ref="A5:G5" xr:uid="{00000000-0009-0000-0000-00000C000000}">
    <sortState xmlns:xlrd2="http://schemas.microsoft.com/office/spreadsheetml/2017/richdata2" ref="A6:G42">
      <sortCondition descending="1" ref="G6:G42"/>
      <sortCondition descending="1" ref="D6:D42"/>
    </sortState>
  </autoFilter>
  <sortState xmlns:xlrd2="http://schemas.microsoft.com/office/spreadsheetml/2017/richdata2" ref="A6:G41">
    <sortCondition descending="1" ref="G6:G41"/>
    <sortCondition descending="1" ref="D6:D41"/>
  </sortState>
  <conditionalFormatting sqref="F6:F40">
    <cfRule type="cellIs" dxfId="19" priority="45" operator="between">
      <formula>600</formula>
      <formula>650</formula>
    </cfRule>
    <cfRule type="cellIs" dxfId="18" priority="46" operator="between">
      <formula>540</formula>
      <formula>599</formula>
    </cfRule>
    <cfRule type="cellIs" dxfId="17" priority="47" operator="between">
      <formula>500</formula>
      <formula>539</formula>
    </cfRule>
    <cfRule type="cellIs" dxfId="16" priority="48" operator="between">
      <formula>0</formula>
      <formula>499</formula>
    </cfRule>
  </conditionalFormatting>
  <conditionalFormatting sqref="F41">
    <cfRule type="cellIs" dxfId="15" priority="21" operator="between">
      <formula>600</formula>
      <formula>650</formula>
    </cfRule>
    <cfRule type="cellIs" dxfId="14" priority="22" operator="between">
      <formula>540</formula>
      <formula>599</formula>
    </cfRule>
    <cfRule type="cellIs" dxfId="13" priority="23" operator="between">
      <formula>500</formula>
      <formula>539</formula>
    </cfRule>
    <cfRule type="cellIs" dxfId="12" priority="24" operator="between">
      <formula>0</formula>
      <formula>499</formula>
    </cfRule>
  </conditionalFormatting>
  <conditionalFormatting sqref="F41">
    <cfRule type="cellIs" dxfId="11" priority="17" operator="between">
      <formula>600</formula>
      <formula>650</formula>
    </cfRule>
    <cfRule type="cellIs" dxfId="10" priority="18" operator="between">
      <formula>540</formula>
      <formula>599</formula>
    </cfRule>
    <cfRule type="cellIs" dxfId="9" priority="19" operator="between">
      <formula>500</formula>
      <formula>539</formula>
    </cfRule>
    <cfRule type="cellIs" dxfId="8" priority="20" operator="between">
      <formula>0</formula>
      <formula>499</formula>
    </cfRule>
  </conditionalFormatting>
  <conditionalFormatting sqref="F42">
    <cfRule type="cellIs" dxfId="7" priority="5" operator="between">
      <formula>600</formula>
      <formula>650</formula>
    </cfRule>
    <cfRule type="cellIs" dxfId="6" priority="6" operator="between">
      <formula>540</formula>
      <formula>599</formula>
    </cfRule>
    <cfRule type="cellIs" dxfId="5" priority="7" operator="between">
      <formula>500</formula>
      <formula>539</formula>
    </cfRule>
    <cfRule type="cellIs" dxfId="4" priority="8" operator="between">
      <formula>0</formula>
      <formula>499</formula>
    </cfRule>
  </conditionalFormatting>
  <conditionalFormatting sqref="F42">
    <cfRule type="cellIs" dxfId="3" priority="1" operator="between">
      <formula>600</formula>
      <formula>650</formula>
    </cfRule>
    <cfRule type="cellIs" dxfId="2" priority="2" operator="between">
      <formula>540</formula>
      <formula>599</formula>
    </cfRule>
    <cfRule type="cellIs" dxfId="1" priority="3" operator="between">
      <formula>500</formula>
      <formula>539</formula>
    </cfRule>
    <cfRule type="cellIs" dxfId="0" priority="4" operator="between">
      <formula>0</formula>
      <formula>499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Damen Einzel</vt:lpstr>
      <vt:lpstr>Damen Mannschaft</vt:lpstr>
      <vt:lpstr>Herren Einzel</vt:lpstr>
      <vt:lpstr>Herren Mannschaft</vt:lpstr>
      <vt:lpstr>'Damen Einzel'!Print_Area</vt:lpstr>
      <vt:lpstr>'Damen Mannschaft'!Print_Area</vt:lpstr>
      <vt:lpstr>'Herren Einzel'!Print_Area</vt:lpstr>
      <vt:lpstr>'Herren Mannschaft'!Print_Area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KAPFERER Werner</cp:lastModifiedBy>
  <cp:lastPrinted>2022-06-04T18:35:15Z</cp:lastPrinted>
  <dcterms:created xsi:type="dcterms:W3CDTF">2017-06-07T19:34:18Z</dcterms:created>
  <dcterms:modified xsi:type="dcterms:W3CDTF">2022-06-07T06:20:52Z</dcterms:modified>
</cp:coreProperties>
</file>